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55" windowHeight="8445" activeTab="1"/>
  </bookViews>
  <sheets>
    <sheet name="паспорт содержание" sheetId="2" r:id="rId1"/>
    <sheet name="2016-2017" sheetId="5" r:id="rId2"/>
  </sheets>
  <definedNames>
    <definedName name="_xlnm.Print_Titles" localSheetId="1">'2016-2017'!$1:$1</definedName>
    <definedName name="_xlnm.Print_Area" localSheetId="1">'2016-2017'!$A$1:$E$214</definedName>
  </definedNames>
  <calcPr calcId="124519"/>
</workbook>
</file>

<file path=xl/calcChain.xml><?xml version="1.0" encoding="utf-8"?>
<calcChain xmlns="http://schemas.openxmlformats.org/spreadsheetml/2006/main">
  <c r="E160" i="5"/>
  <c r="E93"/>
  <c r="E141"/>
  <c r="E103"/>
  <c r="E102"/>
  <c r="E38" l="1"/>
  <c r="E29"/>
  <c r="E149" s="1"/>
  <c r="D141" l="1"/>
  <c r="E43"/>
  <c r="E63"/>
  <c r="D63"/>
  <c r="D43"/>
  <c r="D38"/>
  <c r="D29"/>
  <c r="D149" l="1"/>
</calcChain>
</file>

<file path=xl/sharedStrings.xml><?xml version="1.0" encoding="utf-8"?>
<sst xmlns="http://schemas.openxmlformats.org/spreadsheetml/2006/main" count="579" uniqueCount="413">
  <si>
    <t>Численность граждан, нуждающихся в получении места в стационарном учреждении социального обслуживания</t>
  </si>
  <si>
    <t xml:space="preserve">   детей</t>
  </si>
  <si>
    <t xml:space="preserve">   инвалидов с психоневрологическими заболеваниями</t>
  </si>
  <si>
    <t xml:space="preserve">   в них детей</t>
  </si>
  <si>
    <t xml:space="preserve">Численность детей-сирот и  детей, оставшихся без попечения родителей, охваченных семейными формами устройства </t>
  </si>
  <si>
    <t>Количество дошкольных образовательных учреждений (ДОУ)</t>
  </si>
  <si>
    <t>Количество малокомплектных  сельских общеобразовательных учреждений</t>
  </si>
  <si>
    <t>Количество учеников, приходящихся на 1 учителя в общеобразовательных учреждениях</t>
  </si>
  <si>
    <t>Количество населенных пунктов, не имеющих общеобразовательных  учреждений</t>
  </si>
  <si>
    <t>Количество населенных пунктов, из которых осуществляется ежедневный подвоз детей в общеобразовательные учреждения</t>
  </si>
  <si>
    <t xml:space="preserve"> кв.м</t>
  </si>
  <si>
    <t>Источники внутреннего финансирования дефицита бюджета:</t>
  </si>
  <si>
    <t xml:space="preserve">   - муниципальные внутренние заимствования</t>
  </si>
  <si>
    <t xml:space="preserve">   - заключение кредитных соглашений</t>
  </si>
  <si>
    <t>Численность трудовых ресурсов</t>
  </si>
  <si>
    <t>Среднемесячная заработная плата</t>
  </si>
  <si>
    <t>№ раздела</t>
  </si>
  <si>
    <t>Раздел</t>
  </si>
  <si>
    <t>Стр.</t>
  </si>
  <si>
    <t>Общие сведения о муниципальном образовании</t>
  </si>
  <si>
    <t>Население муниципального образования</t>
  </si>
  <si>
    <t>Незастроенные территории</t>
  </si>
  <si>
    <t>Трудовые ресурсы</t>
  </si>
  <si>
    <t>Муниципальное  имущество</t>
  </si>
  <si>
    <t>Экономический потенциал</t>
  </si>
  <si>
    <t>Инфраструктурное обустройство</t>
  </si>
  <si>
    <t>Образование</t>
  </si>
  <si>
    <t>Здравоохранение</t>
  </si>
  <si>
    <t>Физкультура, культура</t>
  </si>
  <si>
    <t>Социальная защита населения</t>
  </si>
  <si>
    <t>Жилищно-коммунальное хозяйство</t>
  </si>
  <si>
    <t>Доходы населения</t>
  </si>
  <si>
    <t>Содержание</t>
  </si>
  <si>
    <t>ПАСПОРТ</t>
  </si>
  <si>
    <t>Дороги</t>
  </si>
  <si>
    <t>Профессиональное  образование</t>
  </si>
  <si>
    <t>№ п/п</t>
  </si>
  <si>
    <t>ПОКАЗАТЕЛИ</t>
  </si>
  <si>
    <t>Единица измерения</t>
  </si>
  <si>
    <t>км</t>
  </si>
  <si>
    <t>человек</t>
  </si>
  <si>
    <t xml:space="preserve">Территория муниципального образования </t>
  </si>
  <si>
    <t>га</t>
  </si>
  <si>
    <t>Численность постоянного населения (на начало года) – всего,</t>
  </si>
  <si>
    <r>
      <t>в том числе</t>
    </r>
    <r>
      <rPr>
        <sz val="11"/>
        <rFont val="Times New Roman"/>
        <family val="1"/>
        <charset val="204"/>
      </rPr>
      <t xml:space="preserve"> в возрасте:</t>
    </r>
  </si>
  <si>
    <t xml:space="preserve"> - 0-6</t>
  </si>
  <si>
    <t xml:space="preserve"> - трудоспособном</t>
  </si>
  <si>
    <t xml:space="preserve"> - старше трудоспособного</t>
  </si>
  <si>
    <t>Естественный прирост (+), убыль (-) населения</t>
  </si>
  <si>
    <t>Миграционный прирост (+), убыль (-) населения</t>
  </si>
  <si>
    <t>в том числе земли, пригодные для:</t>
  </si>
  <si>
    <t>-строительства объектов коммерческо-производственного и социально-культурного назначения</t>
  </si>
  <si>
    <t>- пригодные для организации рекреационных зон, заказников</t>
  </si>
  <si>
    <t>в том числе:</t>
  </si>
  <si>
    <t>тыс. кв.м</t>
  </si>
  <si>
    <t>%</t>
  </si>
  <si>
    <t>Общая площадь муниципального нежилого фонда, оборудованная:</t>
  </si>
  <si>
    <t>кв.м.</t>
  </si>
  <si>
    <t xml:space="preserve"> -водопроводом</t>
  </si>
  <si>
    <t xml:space="preserve"> -канализацией</t>
  </si>
  <si>
    <t xml:space="preserve"> -центральным отоплением</t>
  </si>
  <si>
    <t xml:space="preserve"> -газом</t>
  </si>
  <si>
    <t>единиц</t>
  </si>
  <si>
    <t>тыс. рублей</t>
  </si>
  <si>
    <t>тыс.руб.</t>
  </si>
  <si>
    <t>единиц,</t>
  </si>
  <si>
    <t>Протяженность автомобильных дорог –всего,</t>
  </si>
  <si>
    <t>в том числе дорог с твердым покрытием</t>
  </si>
  <si>
    <t>Плотность автомобильных дорог</t>
  </si>
  <si>
    <t>км/кв. км</t>
  </si>
  <si>
    <t>мест</t>
  </si>
  <si>
    <t>Количество мест  в образовательных  учреждениях начального  профессионального  образования</t>
  </si>
  <si>
    <t>Количество мест  в образовательных  учреждениях среднего  профессионального  образования</t>
  </si>
  <si>
    <t>Количество учреждений здравоохранения</t>
  </si>
  <si>
    <t>- амбулаторно-поликлинические учреждения</t>
  </si>
  <si>
    <t>- ФАПы</t>
  </si>
  <si>
    <t>Всего спортсооружений</t>
  </si>
  <si>
    <t>единиц.</t>
  </si>
  <si>
    <t>Количество  общедоступных библиотек, число книговыдач</t>
  </si>
  <si>
    <t>тыс. экз.</t>
  </si>
  <si>
    <t>Число учреждений  культурно-досугового типа, количество мест</t>
  </si>
  <si>
    <t>Число киноустановок</t>
  </si>
  <si>
    <t>Число музеев</t>
  </si>
  <si>
    <t>Количество обустроенных мест массового отдыха населения</t>
  </si>
  <si>
    <t>Количество памятников  истории и культуры на  территории муниципального образования – всего</t>
  </si>
  <si>
    <t xml:space="preserve">Численность детей-сирот и  детей, оставшихся без попечения родителей </t>
  </si>
  <si>
    <t>Площадь жилищного фонда -  всего</t>
  </si>
  <si>
    <t>тыс. кв. м</t>
  </si>
  <si>
    <r>
      <t>Общая площадь ветхого и аварийного муниципального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жилого фонда</t>
    </r>
  </si>
  <si>
    <t>Ввод в эксплуатацию жилых домов за счет всех источников финансирования</t>
  </si>
  <si>
    <t xml:space="preserve"> в том числе индивидуальных жилых  домов, построенных населением за свой счет и (или) с помощью кредитов</t>
  </si>
  <si>
    <t>рублей</t>
  </si>
  <si>
    <t>Стоимость жилищно-коммунальных услуг для населения в расчете на 1 кв. метр общей площади, в месяц</t>
  </si>
  <si>
    <t>Число централизованных источников теплоснабжения - всего</t>
  </si>
  <si>
    <t>Протяженность уличной газовой сети</t>
  </si>
  <si>
    <t>Протяженность тепловых сетей</t>
  </si>
  <si>
    <t>Протяженность водопроводных сетей</t>
  </si>
  <si>
    <t>Протяженность канализационных сетей</t>
  </si>
  <si>
    <t>Доходы местного  бюджета –  всего</t>
  </si>
  <si>
    <t>Расходы местного  бюджета –  всего</t>
  </si>
  <si>
    <t>Дефицит (-), профицит (+) местного бюджета</t>
  </si>
  <si>
    <t>Количество родившихся</t>
  </si>
  <si>
    <t>Количество умерших</t>
  </si>
  <si>
    <t>Доля учителей пенсионного возраста в общеобразовательных учреждениях</t>
  </si>
  <si>
    <t>- спортивные комплексы</t>
  </si>
  <si>
    <t>- стадионы</t>
  </si>
  <si>
    <t>- плавательные бассейны</t>
  </si>
  <si>
    <t>-спортивные залы, включая школьные</t>
  </si>
  <si>
    <t>- хоккейные коробки</t>
  </si>
  <si>
    <t>в том числе по категориям:</t>
  </si>
  <si>
    <t>- пожилые граждане</t>
  </si>
  <si>
    <t>-инвалиды</t>
  </si>
  <si>
    <t>-дети-инвалиды</t>
  </si>
  <si>
    <t>- ветераны</t>
  </si>
  <si>
    <t>-малоимущие граждане</t>
  </si>
  <si>
    <t>Ввод жилья на 1 человека в год</t>
  </si>
  <si>
    <t>Средняя величина субсидии на оплату ЖКУ (на семью в месяц)</t>
  </si>
  <si>
    <t>кв.м общей площади</t>
  </si>
  <si>
    <t>Наличие искусственных сооружений (мосты, трубы)</t>
  </si>
  <si>
    <t>Удельный вес освещенных улиц в общей протяженности улиц</t>
  </si>
  <si>
    <t>коек</t>
  </si>
  <si>
    <t>Количество населенных пунктов с численностью населения менее 100 человек</t>
  </si>
  <si>
    <t xml:space="preserve">   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</si>
  <si>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   земли лесного фонда</t>
  </si>
  <si>
    <t xml:space="preserve">   земли водного фонда</t>
  </si>
  <si>
    <t xml:space="preserve">   земли особо охраняемых территорий и объектов</t>
  </si>
  <si>
    <t xml:space="preserve">    земли населенных пунктов</t>
  </si>
  <si>
    <t xml:space="preserve">    земли жилой застройки</t>
  </si>
  <si>
    <t xml:space="preserve">   жилищного строительства</t>
  </si>
  <si>
    <t>Поступления арендной платы, а также средств от продажи права на заключение договора аренды – всего</t>
  </si>
  <si>
    <t>Удельный вес  населения, получающего меры социальной поддержки, к общей численности населения</t>
  </si>
  <si>
    <t>Численность граждан, получающих социальные услуги на дому</t>
  </si>
  <si>
    <t>в том числе площадь муниципального жилищного фонда -  всего</t>
  </si>
  <si>
    <t>Число семей, состоящих на учете для получения жилья, на конец года</t>
  </si>
  <si>
    <t>в том числе молодые семьи</t>
  </si>
  <si>
    <t>Количество семей, получивших субсидии на оплату ЖКУ</t>
  </si>
  <si>
    <t>в том числе нуждающихся в замене</t>
  </si>
  <si>
    <t>Количество детей, посещающих ДОУ</t>
  </si>
  <si>
    <t>Количество детей, посещающих малокомплектные  сельские общеобразовательные учреждения</t>
  </si>
  <si>
    <t>дорожек</t>
  </si>
  <si>
    <t xml:space="preserve">единиц </t>
  </si>
  <si>
    <t>Удаленность центра поселения  от районного центра</t>
  </si>
  <si>
    <t>Удаленность поселения от ближайшей ж/д станции</t>
  </si>
  <si>
    <t>Количество населенных пунктов, входящих в состав поселения</t>
  </si>
  <si>
    <t>Общая площадь территории поселения – всего,</t>
  </si>
  <si>
    <t xml:space="preserve">   Общая площадь земельных участков, находящихся в муниципальной собственности </t>
  </si>
  <si>
    <t>Общая площадь недвижимого имущества, находящегося в собственности поселения</t>
  </si>
  <si>
    <t>тыс. руб.</t>
  </si>
  <si>
    <t>Доля земель, находящихся  в муниципальной собственности, от общей площади земель</t>
  </si>
  <si>
    <t>1.1.</t>
  </si>
  <si>
    <t xml:space="preserve">1.2. </t>
  </si>
  <si>
    <t xml:space="preserve">1.3. </t>
  </si>
  <si>
    <t>Удаленность центра поселения  от областного  центра</t>
  </si>
  <si>
    <t xml:space="preserve">1.1.1. </t>
  </si>
  <si>
    <t xml:space="preserve">1.1.2. </t>
  </si>
  <si>
    <t xml:space="preserve">1.1.3. </t>
  </si>
  <si>
    <t xml:space="preserve">1.1.4. </t>
  </si>
  <si>
    <t xml:space="preserve">1.1.5. </t>
  </si>
  <si>
    <t xml:space="preserve">1.2.1.  </t>
  </si>
  <si>
    <t xml:space="preserve">1.2.2.  </t>
  </si>
  <si>
    <t xml:space="preserve">1.2.3.  </t>
  </si>
  <si>
    <t xml:space="preserve">1.2.4.  </t>
  </si>
  <si>
    <t xml:space="preserve">1.2.5.  </t>
  </si>
  <si>
    <t xml:space="preserve">1.2.6.  </t>
  </si>
  <si>
    <t xml:space="preserve">1.2.7.  </t>
  </si>
  <si>
    <t xml:space="preserve">1.2.8.  </t>
  </si>
  <si>
    <t xml:space="preserve">1.3.1. </t>
  </si>
  <si>
    <t xml:space="preserve">1.3.2. </t>
  </si>
  <si>
    <t xml:space="preserve">1.3.3. </t>
  </si>
  <si>
    <t xml:space="preserve">1.3.4. </t>
  </si>
  <si>
    <t xml:space="preserve">1.3.5. </t>
  </si>
  <si>
    <t xml:space="preserve">1.3.6. </t>
  </si>
  <si>
    <t xml:space="preserve">1.3.7. </t>
  </si>
  <si>
    <t xml:space="preserve">1.3.8. </t>
  </si>
  <si>
    <t xml:space="preserve">1.3.9. </t>
  </si>
  <si>
    <t xml:space="preserve">1.3.10. </t>
  </si>
  <si>
    <t xml:space="preserve">2.1.  </t>
  </si>
  <si>
    <t xml:space="preserve">2.2.  </t>
  </si>
  <si>
    <t xml:space="preserve">2.3.  </t>
  </si>
  <si>
    <t xml:space="preserve">2.1.1. </t>
  </si>
  <si>
    <t xml:space="preserve">2.1.2. </t>
  </si>
  <si>
    <t xml:space="preserve">2.1.3. </t>
  </si>
  <si>
    <t xml:space="preserve">2.1.4. </t>
  </si>
  <si>
    <t xml:space="preserve">2.2.1. </t>
  </si>
  <si>
    <t xml:space="preserve">2.2.2. </t>
  </si>
  <si>
    <t xml:space="preserve">2.3.1. </t>
  </si>
  <si>
    <t xml:space="preserve">2.3.2. </t>
  </si>
  <si>
    <t xml:space="preserve">2.3.5. </t>
  </si>
  <si>
    <t xml:space="preserve">2.3.6. </t>
  </si>
  <si>
    <t>2.3.8.</t>
  </si>
  <si>
    <t xml:space="preserve">3.2. </t>
  </si>
  <si>
    <t xml:space="preserve">3.3. </t>
  </si>
  <si>
    <t>3.5.</t>
  </si>
  <si>
    <t>3.6.</t>
  </si>
  <si>
    <t>3.7.</t>
  </si>
  <si>
    <t>3.1.</t>
  </si>
  <si>
    <t>3.4.</t>
  </si>
  <si>
    <t>4.1.</t>
  </si>
  <si>
    <t>4.2.</t>
  </si>
  <si>
    <t>4.3.</t>
  </si>
  <si>
    <t>4.4.</t>
  </si>
  <si>
    <t>4.6.</t>
  </si>
  <si>
    <t>4.7.</t>
  </si>
  <si>
    <t>4.1.1.</t>
  </si>
  <si>
    <t>4.1.2.</t>
  </si>
  <si>
    <t>4.1.3.</t>
  </si>
  <si>
    <t>4.1.4.</t>
  </si>
  <si>
    <t>4.1.5.</t>
  </si>
  <si>
    <t>4.2.1.</t>
  </si>
  <si>
    <t>4.2.2.</t>
  </si>
  <si>
    <t>4.2.3.</t>
  </si>
  <si>
    <t>4.2.4.</t>
  </si>
  <si>
    <t>4.2.5.</t>
  </si>
  <si>
    <t>4.2.6.</t>
  </si>
  <si>
    <t>4.2.7.</t>
  </si>
  <si>
    <t>4.2.8.</t>
  </si>
  <si>
    <t>4.2.9.</t>
  </si>
  <si>
    <t>4.2.10.</t>
  </si>
  <si>
    <t>4.2.11.</t>
  </si>
  <si>
    <t>4.2.12.</t>
  </si>
  <si>
    <t>4.2.13.</t>
  </si>
  <si>
    <t xml:space="preserve">4.3.1. </t>
  </si>
  <si>
    <t xml:space="preserve">4.3.2. </t>
  </si>
  <si>
    <t xml:space="preserve">4.3.3. </t>
  </si>
  <si>
    <t xml:space="preserve">4.3.4. </t>
  </si>
  <si>
    <t xml:space="preserve">4.4.1. </t>
  </si>
  <si>
    <t xml:space="preserve">4.4.2. </t>
  </si>
  <si>
    <t>Число населенных пунктов, не имеющих действующих медицинских  учреждений</t>
  </si>
  <si>
    <t xml:space="preserve">4.5. </t>
  </si>
  <si>
    <t xml:space="preserve">4.5.1. </t>
  </si>
  <si>
    <t xml:space="preserve">4.5.2. </t>
  </si>
  <si>
    <t xml:space="preserve">4.5.3. </t>
  </si>
  <si>
    <t xml:space="preserve">4.5.4. </t>
  </si>
  <si>
    <t xml:space="preserve">4.5.5. </t>
  </si>
  <si>
    <t xml:space="preserve">4.5.6. </t>
  </si>
  <si>
    <t>4.5.8.</t>
  </si>
  <si>
    <t>4.5.11.</t>
  </si>
  <si>
    <t xml:space="preserve">4.6.1. </t>
  </si>
  <si>
    <t xml:space="preserve">4.6.2. </t>
  </si>
  <si>
    <t xml:space="preserve">4.6.3. </t>
  </si>
  <si>
    <t xml:space="preserve">4.6.4. </t>
  </si>
  <si>
    <t xml:space="preserve">4.6.5. </t>
  </si>
  <si>
    <t xml:space="preserve">4.6.6. </t>
  </si>
  <si>
    <t xml:space="preserve">4.6.7. </t>
  </si>
  <si>
    <t xml:space="preserve">4.6.8. </t>
  </si>
  <si>
    <t xml:space="preserve">4.6.9. </t>
  </si>
  <si>
    <t xml:space="preserve">4.6.10. </t>
  </si>
  <si>
    <t xml:space="preserve">4.6.11. </t>
  </si>
  <si>
    <t xml:space="preserve">4.6.12. </t>
  </si>
  <si>
    <t xml:space="preserve">4.6.13. </t>
  </si>
  <si>
    <t xml:space="preserve">4.6.14. </t>
  </si>
  <si>
    <t xml:space="preserve">4.6.15. </t>
  </si>
  <si>
    <t xml:space="preserve">4.6.16. </t>
  </si>
  <si>
    <t xml:space="preserve">4.7.1. </t>
  </si>
  <si>
    <t xml:space="preserve">4.7.2. </t>
  </si>
  <si>
    <t>4.7.3.</t>
  </si>
  <si>
    <t>4.7.4.</t>
  </si>
  <si>
    <t>4.7.5.</t>
  </si>
  <si>
    <t>4.7.6.</t>
  </si>
  <si>
    <t>4.7.7.</t>
  </si>
  <si>
    <t>4.7.8.</t>
  </si>
  <si>
    <t>4.7.9.</t>
  </si>
  <si>
    <t>4.7.10.</t>
  </si>
  <si>
    <t>4.7.11.</t>
  </si>
  <si>
    <t>4.7.12.</t>
  </si>
  <si>
    <t>4.7.13.</t>
  </si>
  <si>
    <t>4.7.14.</t>
  </si>
  <si>
    <t>4.7.15.</t>
  </si>
  <si>
    <t>4.7.16.</t>
  </si>
  <si>
    <t>4.7.18.</t>
  </si>
  <si>
    <t>4.7.19.</t>
  </si>
  <si>
    <t>4.7.21.</t>
  </si>
  <si>
    <t>6.2.</t>
  </si>
  <si>
    <t>6.3.</t>
  </si>
  <si>
    <t>6.4.</t>
  </si>
  <si>
    <t xml:space="preserve">    из них:</t>
  </si>
  <si>
    <t xml:space="preserve">      налог на доходы физических лиц</t>
  </si>
  <si>
    <t xml:space="preserve">      земельный налог </t>
  </si>
  <si>
    <t xml:space="preserve">      налог на имущество организаций </t>
  </si>
  <si>
    <t xml:space="preserve">      налог на имущество физических лиц </t>
  </si>
  <si>
    <t xml:space="preserve">      доходы от сдачи в аренду  имущества, находящегося в  муниципальной собственности</t>
  </si>
  <si>
    <t xml:space="preserve"> в том числе на:</t>
  </si>
  <si>
    <t xml:space="preserve">     Общегосударственные вопросы</t>
  </si>
  <si>
    <t xml:space="preserve">     Национальную экономику</t>
  </si>
  <si>
    <t xml:space="preserve">     Жилищно-коммунальное   хозяйство, включая благоустройство</t>
  </si>
  <si>
    <t xml:space="preserve">     Охрану окружающей среды</t>
  </si>
  <si>
    <t xml:space="preserve">     Образование</t>
  </si>
  <si>
    <t xml:space="preserve">     Культуру </t>
  </si>
  <si>
    <t xml:space="preserve">    Кинематографию  и средства массовой  информации</t>
  </si>
  <si>
    <t xml:space="preserve">    Здравоохранение</t>
  </si>
  <si>
    <t xml:space="preserve">    Физкультуру и спорт</t>
  </si>
  <si>
    <t xml:space="preserve">     Социальную политику </t>
  </si>
  <si>
    <t xml:space="preserve">     Охрану общественного порядка</t>
  </si>
  <si>
    <t>Бюджет муниципального поселения</t>
  </si>
  <si>
    <t xml:space="preserve">6.1. </t>
  </si>
  <si>
    <t xml:space="preserve">6.1.1. </t>
  </si>
  <si>
    <t xml:space="preserve">6.1.2. </t>
  </si>
  <si>
    <t>6.1.3.</t>
  </si>
  <si>
    <t xml:space="preserve">6.1.4. </t>
  </si>
  <si>
    <t xml:space="preserve">6.1.6. </t>
  </si>
  <si>
    <t xml:space="preserve">6.2.1.  </t>
  </si>
  <si>
    <t xml:space="preserve">6.2.5.  </t>
  </si>
  <si>
    <t xml:space="preserve"> - 6-18</t>
  </si>
  <si>
    <t>Количество  учреждений дополнительного образования (УДО) (образовательных, музыкальных, художественных, спортивных, технических и др.)</t>
  </si>
  <si>
    <t>Количество детей 6-18 лет, посещающих УДО</t>
  </si>
  <si>
    <t xml:space="preserve">  - санатории,  санатории-профилактории</t>
  </si>
  <si>
    <t>Численность населения, состоящего на учете в органах и учреждениях социальной защиты - всего</t>
  </si>
  <si>
    <t>Численность семей "группы риска", состоящих на учете в органах и учреждениях социальной защиты</t>
  </si>
  <si>
    <t>Доля жилищного фонда, оборудованного всеми видами благоустройства</t>
  </si>
  <si>
    <t>6.4.1.</t>
  </si>
  <si>
    <t>6.4.2.</t>
  </si>
  <si>
    <t>4.5.9.</t>
  </si>
  <si>
    <t>4.5.10.</t>
  </si>
  <si>
    <t>4.5.12.</t>
  </si>
  <si>
    <t xml:space="preserve"> земли рекреационного назначения</t>
  </si>
  <si>
    <t>Сельхозугодья -всего</t>
  </si>
  <si>
    <t>- в сельскохозяйственных организациях</t>
  </si>
  <si>
    <t>- в крестьянских, фермерских хозяйствах</t>
  </si>
  <si>
    <t>- в личных подсобных хозяйствах населения</t>
  </si>
  <si>
    <t>- прочие (СПТУ,  агроснаб)</t>
  </si>
  <si>
    <t>из них -пашня, всего</t>
  </si>
  <si>
    <t>Число личных подсобных хозяйств населения</t>
  </si>
  <si>
    <t>Количество   учреждениий начального  профессионального  образования</t>
  </si>
  <si>
    <t>Количество   учреждений среднего  профессионального  образования</t>
  </si>
  <si>
    <t xml:space="preserve">Число  действующих промышленных предприятий    </t>
  </si>
  <si>
    <t>Число  действующих сельскохозяйственных предприятий</t>
  </si>
  <si>
    <t>Число крестьянско- фермерских хозяйств</t>
  </si>
  <si>
    <t>Количество  общеобразовательных учреждений</t>
  </si>
  <si>
    <t>Количество детей, посещающих  общеобразовательные учреждения</t>
  </si>
  <si>
    <t xml:space="preserve">Доля совместительства учителей в  общеобразовательных учреждениях (отношение штатных должностей к занятым должностям) </t>
  </si>
  <si>
    <t xml:space="preserve"> из нее переданная в аренду</t>
  </si>
  <si>
    <t>Приватизировано жилья за год</t>
  </si>
  <si>
    <t>Количество выставленных на продажу земельных участков</t>
  </si>
  <si>
    <t>Количество проданных гражданам и юридическим лицам за год земельных участков</t>
  </si>
  <si>
    <t xml:space="preserve"> в том числе сданной в аренду</t>
  </si>
  <si>
    <t xml:space="preserve">  - за земли </t>
  </si>
  <si>
    <t>Число действующих стационарных магазинов</t>
  </si>
  <si>
    <t>Число действующих рынков</t>
  </si>
  <si>
    <t>Число  действующих предприятий бытового обслуживания</t>
  </si>
  <si>
    <t>Занято в экономике</t>
  </si>
  <si>
    <t xml:space="preserve">   -от сдачи в аренду имущества</t>
  </si>
  <si>
    <t>пос./смену</t>
  </si>
  <si>
    <t>Нуждающиеся в обслуживании на дому</t>
  </si>
  <si>
    <t xml:space="preserve"> Количество семей, получивших государственную и муниципальную поддержку на улучшение жилищных условий</t>
  </si>
  <si>
    <t>5.1.</t>
  </si>
  <si>
    <t>тыс.кв. м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</si>
  <si>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</si>
  <si>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</si>
  <si>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</si>
  <si>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</si>
  <si>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</si>
  <si>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</si>
  <si>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</si>
  <si>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</si>
  <si>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 xml:space="preserve">2.3.3.  </t>
  </si>
  <si>
    <t>2.3.4.</t>
  </si>
  <si>
    <t>4.5.7.</t>
  </si>
  <si>
    <t xml:space="preserve">4.7.17. </t>
  </si>
  <si>
    <t>4.7.20.</t>
  </si>
  <si>
    <t>Количество квартирных телефонных аппаратов сети общего пользования или имеющих на нее выход в расчете на 100 человек</t>
  </si>
  <si>
    <t>Численность лиц, замещающих муниципальные должности и муниципальные должности муниципальной службы</t>
  </si>
  <si>
    <t>Ресурсы и резервы экономического развития</t>
  </si>
  <si>
    <t>Общая площадь земли, находящейся в собственности поселения</t>
  </si>
  <si>
    <t>2.3.16.</t>
  </si>
  <si>
    <t xml:space="preserve">Укомплектованность ФАПов медперсоналом (число занятых должностей к числу штатных должностей)        </t>
  </si>
  <si>
    <t xml:space="preserve">6.2.2.  </t>
  </si>
  <si>
    <t xml:space="preserve">6.2.3. </t>
  </si>
  <si>
    <t xml:space="preserve">6.2.4. </t>
  </si>
  <si>
    <t xml:space="preserve">6.2.6.  </t>
  </si>
  <si>
    <t xml:space="preserve">6.2.7.  </t>
  </si>
  <si>
    <t xml:space="preserve">6.2.8.  </t>
  </si>
  <si>
    <t xml:space="preserve">6.2.9.  </t>
  </si>
  <si>
    <t xml:space="preserve">6.2.10.  </t>
  </si>
  <si>
    <t xml:space="preserve">6.2.11.  </t>
  </si>
  <si>
    <t>6.1.5.</t>
  </si>
  <si>
    <t>1.3.11.</t>
  </si>
  <si>
    <t>2.3.7.</t>
  </si>
  <si>
    <t>2.3.9.</t>
  </si>
  <si>
    <t>2.3.10.</t>
  </si>
  <si>
    <t>2.3.11.</t>
  </si>
  <si>
    <t>2.3.12.</t>
  </si>
  <si>
    <t>2.3.13.</t>
  </si>
  <si>
    <t>2.3.14.</t>
  </si>
  <si>
    <t>2.3.15.</t>
  </si>
  <si>
    <t>2.3.17.</t>
  </si>
  <si>
    <t>2.3.18.</t>
  </si>
  <si>
    <t>2.3.19.</t>
  </si>
  <si>
    <t>4.2.14.</t>
  </si>
  <si>
    <t>4.2.15.</t>
  </si>
  <si>
    <t>4.2.16.</t>
  </si>
  <si>
    <t>4.2.17.</t>
  </si>
  <si>
    <t>4.4.3.</t>
  </si>
  <si>
    <t>4.4.4.</t>
  </si>
  <si>
    <t>4.4.5.</t>
  </si>
  <si>
    <t>4.4.6.</t>
  </si>
  <si>
    <t>4.4.7.</t>
  </si>
  <si>
    <t>4.4.8.</t>
  </si>
  <si>
    <t>4.4.9.</t>
  </si>
  <si>
    <t>4.4.10.</t>
  </si>
  <si>
    <t>в том числе  собственные доходы местного бюджета, включая все мужбюджетные трансферты за исключением субвенций</t>
  </si>
  <si>
    <t>млн.руб.</t>
  </si>
  <si>
    <t>доходы от предпринимательской деятельности</t>
  </si>
  <si>
    <t>6.1.7.</t>
  </si>
  <si>
    <t>Число домохозяйств (семей)</t>
  </si>
  <si>
    <t>Незастроенные территории – всего</t>
  </si>
  <si>
    <t xml:space="preserve">муниципального образования </t>
  </si>
  <si>
    <t>рабочего поселка Линево</t>
  </si>
  <si>
    <t>2016 г.</t>
  </si>
  <si>
    <t>Глава адинистрации р.п. Линево                       Я.Я. Ландайс</t>
  </si>
  <si>
    <t>- стационар</t>
  </si>
  <si>
    <t>за 2016 - 2017 годы</t>
  </si>
  <si>
    <t>2017 г.</t>
  </si>
  <si>
    <t>м</t>
  </si>
</sst>
</file>

<file path=xl/styles.xml><?xml version="1.0" encoding="utf-8"?>
<styleSheet xmlns="http://schemas.openxmlformats.org/spreadsheetml/2006/main">
  <numFmts count="1">
    <numFmt numFmtId="165" formatCode="#,##0.0"/>
  </numFmts>
  <fonts count="13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name val="Arial Cyr"/>
      <charset val="204"/>
    </font>
    <font>
      <u/>
      <sz val="12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7" fillId="0" borderId="5" xfId="0" applyFont="1" applyBorder="1" applyAlignment="1">
      <alignment horizontal="left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165" fontId="2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top" wrapText="1"/>
      <protection locked="0"/>
    </xf>
    <xf numFmtId="165" fontId="2" fillId="0" borderId="5" xfId="0" applyNumberFormat="1" applyFont="1" applyBorder="1" applyAlignment="1" applyProtection="1">
      <alignment horizontal="center" vertical="top" wrapText="1"/>
      <protection locked="0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top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 wrapText="1"/>
      <protection locked="0"/>
    </xf>
    <xf numFmtId="3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5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61B727"/>
      <color rgb="FF25C4D9"/>
      <color rgb="FF678B2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80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81550" y="2090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20" sqref="B20"/>
    </sheetView>
  </sheetViews>
  <sheetFormatPr defaultRowHeight="12.75"/>
  <cols>
    <col min="1" max="1" width="11.7109375" bestFit="1" customWidth="1"/>
    <col min="2" max="2" width="54.28515625" customWidth="1"/>
    <col min="3" max="3" width="17.85546875" customWidth="1"/>
  </cols>
  <sheetData>
    <row r="1" spans="1:3" ht="18.75">
      <c r="B1" s="20" t="s">
        <v>33</v>
      </c>
    </row>
    <row r="2" spans="1:3" ht="18.75">
      <c r="B2" s="20" t="s">
        <v>405</v>
      </c>
    </row>
    <row r="3" spans="1:3" ht="24.75" customHeight="1">
      <c r="B3" s="20" t="s">
        <v>406</v>
      </c>
    </row>
    <row r="4" spans="1:3" ht="27" customHeight="1">
      <c r="B4" s="20" t="s">
        <v>410</v>
      </c>
    </row>
    <row r="5" spans="1:3" ht="22.5" customHeight="1">
      <c r="B5" s="20"/>
    </row>
    <row r="6" spans="1:3" ht="15.75">
      <c r="B6" s="2"/>
    </row>
    <row r="7" spans="1:3" ht="15.75">
      <c r="B7" s="2" t="s">
        <v>32</v>
      </c>
    </row>
    <row r="8" spans="1:3" ht="13.5" thickBot="1"/>
    <row r="9" spans="1:3" ht="29.45" customHeight="1" thickBot="1">
      <c r="A9" s="3" t="s">
        <v>16</v>
      </c>
      <c r="B9" s="4" t="s">
        <v>17</v>
      </c>
      <c r="C9" s="4" t="s">
        <v>18</v>
      </c>
    </row>
    <row r="10" spans="1:3" ht="34.15" customHeight="1" thickBot="1">
      <c r="A10" s="5">
        <v>1</v>
      </c>
      <c r="B10" s="1" t="s">
        <v>19</v>
      </c>
      <c r="C10" s="6">
        <v>1</v>
      </c>
    </row>
    <row r="11" spans="1:3" ht="32.450000000000003" customHeight="1" thickBot="1">
      <c r="A11" s="5">
        <v>2</v>
      </c>
      <c r="B11" s="7" t="s">
        <v>361</v>
      </c>
      <c r="C11" s="6">
        <v>1</v>
      </c>
    </row>
    <row r="12" spans="1:3" ht="34.15" customHeight="1" thickBot="1">
      <c r="A12" s="5">
        <v>3</v>
      </c>
      <c r="B12" s="7" t="s">
        <v>24</v>
      </c>
      <c r="C12" s="6">
        <v>2</v>
      </c>
    </row>
    <row r="13" spans="1:3" ht="34.15" customHeight="1" thickBot="1">
      <c r="A13" s="5">
        <v>4</v>
      </c>
      <c r="B13" s="7" t="s">
        <v>25</v>
      </c>
      <c r="C13" s="6">
        <v>3</v>
      </c>
    </row>
    <row r="14" spans="1:3" ht="36" customHeight="1" thickBot="1">
      <c r="A14" s="5">
        <v>5</v>
      </c>
      <c r="B14" s="1" t="s">
        <v>31</v>
      </c>
      <c r="C14" s="6">
        <v>6</v>
      </c>
    </row>
    <row r="15" spans="1:3" ht="31.9" customHeight="1" thickBot="1">
      <c r="A15" s="5">
        <v>6</v>
      </c>
      <c r="B15" s="1" t="s">
        <v>293</v>
      </c>
      <c r="C15" s="6">
        <v>6</v>
      </c>
    </row>
    <row r="16" spans="1:3" ht="15.75">
      <c r="A16" s="8"/>
      <c r="B16" s="9"/>
      <c r="C16" s="8"/>
    </row>
    <row r="17" spans="1:3" ht="15.75">
      <c r="A17" s="8"/>
      <c r="B17" s="9"/>
      <c r="C17" s="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E212"/>
  <sheetViews>
    <sheetView tabSelected="1" topLeftCell="A64" zoomScaleSheetLayoutView="100" workbookViewId="0">
      <selection activeCell="G224" sqref="G224"/>
    </sheetView>
  </sheetViews>
  <sheetFormatPr defaultColWidth="31.28515625" defaultRowHeight="15.75"/>
  <cols>
    <col min="1" max="1" width="8.28515625" style="14" customWidth="1"/>
    <col min="2" max="2" width="63.42578125" style="37" customWidth="1"/>
    <col min="3" max="3" width="12.42578125" style="62" customWidth="1"/>
    <col min="4" max="4" width="12.85546875" style="57" customWidth="1"/>
    <col min="5" max="5" width="12.28515625" style="65" customWidth="1"/>
    <col min="6" max="16384" width="31.28515625" style="12"/>
  </cols>
  <sheetData>
    <row r="1" spans="1:5" ht="31.5">
      <c r="A1" s="27" t="s">
        <v>36</v>
      </c>
      <c r="B1" s="27" t="s">
        <v>37</v>
      </c>
      <c r="C1" s="27" t="s">
        <v>38</v>
      </c>
      <c r="D1" s="45" t="s">
        <v>407</v>
      </c>
      <c r="E1" s="45" t="s">
        <v>411</v>
      </c>
    </row>
    <row r="2" spans="1:5">
      <c r="A2" s="10"/>
      <c r="B2" s="23"/>
      <c r="C2" s="58"/>
      <c r="D2" s="46"/>
      <c r="E2" s="46"/>
    </row>
    <row r="3" spans="1:5" ht="40.5">
      <c r="A3" s="18">
        <v>1</v>
      </c>
      <c r="B3" s="30" t="s">
        <v>19</v>
      </c>
      <c r="C3" s="27"/>
      <c r="D3" s="47"/>
      <c r="E3" s="47"/>
    </row>
    <row r="4" spans="1:5" ht="24.75" customHeight="1">
      <c r="A4" s="13" t="s">
        <v>149</v>
      </c>
      <c r="B4" s="31" t="s">
        <v>19</v>
      </c>
      <c r="C4" s="27"/>
      <c r="D4" s="47"/>
      <c r="E4" s="47"/>
    </row>
    <row r="5" spans="1:5" ht="18.75" customHeight="1">
      <c r="A5" s="10" t="s">
        <v>153</v>
      </c>
      <c r="B5" s="23" t="s">
        <v>141</v>
      </c>
      <c r="C5" s="58" t="s">
        <v>39</v>
      </c>
      <c r="D5" s="48">
        <v>19.399999999999999</v>
      </c>
      <c r="E5" s="48">
        <v>19.399999999999999</v>
      </c>
    </row>
    <row r="6" spans="1:5">
      <c r="A6" s="10" t="s">
        <v>154</v>
      </c>
      <c r="B6" s="23" t="s">
        <v>152</v>
      </c>
      <c r="C6" s="58" t="s">
        <v>39</v>
      </c>
      <c r="D6" s="48">
        <v>76</v>
      </c>
      <c r="E6" s="48">
        <v>76</v>
      </c>
    </row>
    <row r="7" spans="1:5">
      <c r="A7" s="10" t="s">
        <v>155</v>
      </c>
      <c r="B7" s="23" t="s">
        <v>142</v>
      </c>
      <c r="C7" s="58" t="s">
        <v>39</v>
      </c>
      <c r="D7" s="48">
        <v>0.9</v>
      </c>
      <c r="E7" s="48">
        <v>0.9</v>
      </c>
    </row>
    <row r="8" spans="1:5" ht="31.5">
      <c r="A8" s="10" t="s">
        <v>156</v>
      </c>
      <c r="B8" s="23" t="s">
        <v>143</v>
      </c>
      <c r="C8" s="58" t="s">
        <v>62</v>
      </c>
      <c r="D8" s="63">
        <v>1</v>
      </c>
      <c r="E8" s="63">
        <v>1</v>
      </c>
    </row>
    <row r="9" spans="1:5" ht="31.5">
      <c r="A9" s="10" t="s">
        <v>157</v>
      </c>
      <c r="B9" s="23" t="s">
        <v>121</v>
      </c>
      <c r="C9" s="58" t="s">
        <v>62</v>
      </c>
      <c r="D9" s="63">
        <v>0</v>
      </c>
      <c r="E9" s="63">
        <v>0</v>
      </c>
    </row>
    <row r="10" spans="1:5" ht="24.75" customHeight="1">
      <c r="A10" s="16" t="s">
        <v>150</v>
      </c>
      <c r="B10" s="32" t="s">
        <v>41</v>
      </c>
      <c r="C10" s="58"/>
      <c r="D10" s="48"/>
      <c r="E10" s="48"/>
    </row>
    <row r="11" spans="1:5" ht="23.25" customHeight="1">
      <c r="A11" s="10" t="s">
        <v>158</v>
      </c>
      <c r="B11" s="23" t="s">
        <v>144</v>
      </c>
      <c r="C11" s="58" t="s">
        <v>42</v>
      </c>
      <c r="D11" s="49">
        <v>1392</v>
      </c>
      <c r="E11" s="49">
        <v>1392</v>
      </c>
    </row>
    <row r="12" spans="1:5" ht="15" customHeight="1">
      <c r="A12" s="10"/>
      <c r="B12" s="23" t="s">
        <v>53</v>
      </c>
      <c r="C12" s="58"/>
      <c r="D12" s="49"/>
      <c r="E12" s="49"/>
    </row>
    <row r="13" spans="1:5">
      <c r="A13" s="10" t="s">
        <v>159</v>
      </c>
      <c r="B13" s="33" t="s">
        <v>126</v>
      </c>
      <c r="C13" s="58" t="s">
        <v>42</v>
      </c>
      <c r="D13" s="49">
        <v>1065.8</v>
      </c>
      <c r="E13" s="49">
        <v>1065.8</v>
      </c>
    </row>
    <row r="14" spans="1:5">
      <c r="A14" s="10" t="s">
        <v>160</v>
      </c>
      <c r="B14" s="33" t="s">
        <v>127</v>
      </c>
      <c r="C14" s="58" t="s">
        <v>42</v>
      </c>
      <c r="D14" s="49">
        <v>587</v>
      </c>
      <c r="E14" s="49">
        <v>587</v>
      </c>
    </row>
    <row r="15" spans="1:5" ht="63">
      <c r="A15" s="10" t="s">
        <v>161</v>
      </c>
      <c r="B15" s="33" t="s">
        <v>122</v>
      </c>
      <c r="C15" s="58" t="s">
        <v>42</v>
      </c>
      <c r="D15" s="49">
        <v>256.2</v>
      </c>
      <c r="E15" s="49">
        <v>256.2</v>
      </c>
    </row>
    <row r="16" spans="1:5">
      <c r="A16" s="10" t="s">
        <v>162</v>
      </c>
      <c r="B16" s="34" t="s">
        <v>125</v>
      </c>
      <c r="C16" s="58" t="s">
        <v>42</v>
      </c>
      <c r="D16" s="49">
        <v>0</v>
      </c>
      <c r="E16" s="49">
        <v>0</v>
      </c>
    </row>
    <row r="17" spans="1:5">
      <c r="A17" s="10" t="s">
        <v>163</v>
      </c>
      <c r="B17" s="34" t="s">
        <v>123</v>
      </c>
      <c r="C17" s="58" t="s">
        <v>42</v>
      </c>
      <c r="D17" s="49">
        <v>0</v>
      </c>
      <c r="E17" s="49">
        <v>0</v>
      </c>
    </row>
    <row r="18" spans="1:5">
      <c r="A18" s="10" t="s">
        <v>164</v>
      </c>
      <c r="B18" s="34" t="s">
        <v>124</v>
      </c>
      <c r="C18" s="58" t="s">
        <v>42</v>
      </c>
      <c r="D18" s="49">
        <v>0</v>
      </c>
      <c r="E18" s="49">
        <v>0</v>
      </c>
    </row>
    <row r="19" spans="1:5">
      <c r="A19" s="10" t="s">
        <v>165</v>
      </c>
      <c r="B19" s="33" t="s">
        <v>314</v>
      </c>
      <c r="C19" s="58" t="s">
        <v>42</v>
      </c>
      <c r="D19" s="49">
        <v>0</v>
      </c>
      <c r="E19" s="49">
        <v>0</v>
      </c>
    </row>
    <row r="20" spans="1:5">
      <c r="A20" s="10" t="s">
        <v>346</v>
      </c>
      <c r="B20" s="33" t="s">
        <v>315</v>
      </c>
      <c r="C20" s="58" t="s">
        <v>42</v>
      </c>
      <c r="D20" s="49">
        <v>70</v>
      </c>
      <c r="E20" s="49">
        <v>70</v>
      </c>
    </row>
    <row r="21" spans="1:5">
      <c r="A21" s="10" t="s">
        <v>347</v>
      </c>
      <c r="B21" s="33" t="s">
        <v>320</v>
      </c>
      <c r="C21" s="58" t="s">
        <v>42</v>
      </c>
      <c r="D21" s="49">
        <v>70</v>
      </c>
      <c r="E21" s="49">
        <v>70</v>
      </c>
    </row>
    <row r="22" spans="1:5">
      <c r="A22" s="10" t="s">
        <v>348</v>
      </c>
      <c r="B22" s="33" t="s">
        <v>53</v>
      </c>
      <c r="C22" s="58"/>
      <c r="D22" s="49"/>
      <c r="E22" s="49"/>
    </row>
    <row r="23" spans="1:5">
      <c r="A23" s="10" t="s">
        <v>349</v>
      </c>
      <c r="B23" s="35" t="s">
        <v>316</v>
      </c>
      <c r="C23" s="58" t="s">
        <v>42</v>
      </c>
      <c r="D23" s="49">
        <v>0</v>
      </c>
      <c r="E23" s="49">
        <v>0</v>
      </c>
    </row>
    <row r="24" spans="1:5">
      <c r="A24" s="10" t="s">
        <v>350</v>
      </c>
      <c r="B24" s="35" t="s">
        <v>317</v>
      </c>
      <c r="C24" s="58" t="s">
        <v>42</v>
      </c>
      <c r="D24" s="49">
        <v>0</v>
      </c>
      <c r="E24" s="49">
        <v>0</v>
      </c>
    </row>
    <row r="25" spans="1:5">
      <c r="A25" s="10" t="s">
        <v>351</v>
      </c>
      <c r="B25" s="35" t="s">
        <v>318</v>
      </c>
      <c r="C25" s="58" t="s">
        <v>42</v>
      </c>
      <c r="D25" s="49">
        <v>70</v>
      </c>
      <c r="E25" s="49">
        <v>70</v>
      </c>
    </row>
    <row r="26" spans="1:5">
      <c r="A26" s="10" t="s">
        <v>352</v>
      </c>
      <c r="B26" s="35" t="s">
        <v>319</v>
      </c>
      <c r="C26" s="58" t="s">
        <v>42</v>
      </c>
      <c r="D26" s="49">
        <v>0</v>
      </c>
      <c r="E26" s="49">
        <v>0</v>
      </c>
    </row>
    <row r="27" spans="1:5" ht="31.5">
      <c r="A27" s="10" t="s">
        <v>353</v>
      </c>
      <c r="B27" s="33" t="s">
        <v>145</v>
      </c>
      <c r="C27" s="58" t="s">
        <v>42</v>
      </c>
      <c r="D27" s="49">
        <v>14.48</v>
      </c>
      <c r="E27" s="49">
        <v>14.48</v>
      </c>
    </row>
    <row r="28" spans="1:5" ht="34.5" customHeight="1">
      <c r="A28" s="16" t="s">
        <v>151</v>
      </c>
      <c r="B28" s="32" t="s">
        <v>20</v>
      </c>
      <c r="C28" s="60"/>
      <c r="D28" s="48"/>
      <c r="E28" s="49"/>
    </row>
    <row r="29" spans="1:5">
      <c r="A29" s="10" t="s">
        <v>166</v>
      </c>
      <c r="B29" s="23" t="s">
        <v>43</v>
      </c>
      <c r="C29" s="58" t="s">
        <v>40</v>
      </c>
      <c r="D29" s="54">
        <f>+D31+D32+D33+D34</f>
        <v>18468</v>
      </c>
      <c r="E29" s="54">
        <f>+E31+E32+E33+E34</f>
        <v>18246</v>
      </c>
    </row>
    <row r="30" spans="1:5">
      <c r="A30" s="10"/>
      <c r="B30" s="23" t="s">
        <v>44</v>
      </c>
      <c r="C30" s="58"/>
      <c r="D30" s="54"/>
      <c r="E30" s="54"/>
    </row>
    <row r="31" spans="1:5">
      <c r="A31" s="10" t="s">
        <v>167</v>
      </c>
      <c r="B31" s="36" t="s">
        <v>45</v>
      </c>
      <c r="C31" s="58" t="s">
        <v>40</v>
      </c>
      <c r="D31" s="54">
        <v>1519</v>
      </c>
      <c r="E31" s="54">
        <v>1187</v>
      </c>
    </row>
    <row r="32" spans="1:5">
      <c r="A32" s="10" t="s">
        <v>168</v>
      </c>
      <c r="B32" s="36" t="s">
        <v>302</v>
      </c>
      <c r="C32" s="58" t="s">
        <v>40</v>
      </c>
      <c r="D32" s="54">
        <v>2420</v>
      </c>
      <c r="E32" s="54">
        <v>3044</v>
      </c>
    </row>
    <row r="33" spans="1:5">
      <c r="A33" s="10" t="s">
        <v>169</v>
      </c>
      <c r="B33" s="23" t="s">
        <v>46</v>
      </c>
      <c r="C33" s="58" t="s">
        <v>40</v>
      </c>
      <c r="D33" s="54">
        <v>11435</v>
      </c>
      <c r="E33" s="54">
        <v>10518</v>
      </c>
    </row>
    <row r="34" spans="1:5">
      <c r="A34" s="10" t="s">
        <v>170</v>
      </c>
      <c r="B34" s="23" t="s">
        <v>47</v>
      </c>
      <c r="C34" s="58" t="s">
        <v>40</v>
      </c>
      <c r="D34" s="54">
        <v>3094</v>
      </c>
      <c r="E34" s="54">
        <v>3497</v>
      </c>
    </row>
    <row r="35" spans="1:5" ht="31.5">
      <c r="A35" s="10" t="s">
        <v>171</v>
      </c>
      <c r="B35" s="23" t="s">
        <v>360</v>
      </c>
      <c r="C35" s="58" t="s">
        <v>40</v>
      </c>
      <c r="D35" s="54">
        <v>19</v>
      </c>
      <c r="E35" s="54">
        <v>18</v>
      </c>
    </row>
    <row r="36" spans="1:5">
      <c r="A36" s="10" t="s">
        <v>172</v>
      </c>
      <c r="B36" s="23" t="s">
        <v>101</v>
      </c>
      <c r="C36" s="58" t="s">
        <v>40</v>
      </c>
      <c r="D36" s="54">
        <v>212</v>
      </c>
      <c r="E36" s="54">
        <v>156</v>
      </c>
    </row>
    <row r="37" spans="1:5">
      <c r="A37" s="10" t="s">
        <v>173</v>
      </c>
      <c r="B37" s="23" t="s">
        <v>102</v>
      </c>
      <c r="C37" s="58" t="s">
        <v>40</v>
      </c>
      <c r="D37" s="54">
        <v>239</v>
      </c>
      <c r="E37" s="54">
        <v>195</v>
      </c>
    </row>
    <row r="38" spans="1:5">
      <c r="A38" s="10" t="s">
        <v>174</v>
      </c>
      <c r="B38" s="23" t="s">
        <v>48</v>
      </c>
      <c r="C38" s="58" t="s">
        <v>40</v>
      </c>
      <c r="D38" s="54">
        <f>+D36-D37</f>
        <v>-27</v>
      </c>
      <c r="E38" s="54">
        <f>+E36-E37</f>
        <v>-39</v>
      </c>
    </row>
    <row r="39" spans="1:5">
      <c r="A39" s="10" t="s">
        <v>175</v>
      </c>
      <c r="B39" s="23" t="s">
        <v>49</v>
      </c>
      <c r="C39" s="58" t="s">
        <v>40</v>
      </c>
      <c r="D39" s="54">
        <v>-233</v>
      </c>
      <c r="E39" s="54">
        <v>-161</v>
      </c>
    </row>
    <row r="40" spans="1:5">
      <c r="A40" s="10" t="s">
        <v>375</v>
      </c>
      <c r="B40" s="23" t="s">
        <v>403</v>
      </c>
      <c r="C40" s="58" t="s">
        <v>62</v>
      </c>
      <c r="D40" s="29">
        <v>8246</v>
      </c>
      <c r="E40" s="29">
        <v>115</v>
      </c>
    </row>
    <row r="41" spans="1:5" ht="42" customHeight="1">
      <c r="A41" s="18">
        <v>2</v>
      </c>
      <c r="B41" s="30" t="s">
        <v>361</v>
      </c>
      <c r="C41" s="58"/>
      <c r="D41" s="49"/>
      <c r="E41" s="49"/>
    </row>
    <row r="42" spans="1:5" ht="18.75">
      <c r="A42" s="17" t="s">
        <v>176</v>
      </c>
      <c r="B42" s="32" t="s">
        <v>21</v>
      </c>
      <c r="C42" s="61" t="s">
        <v>42</v>
      </c>
      <c r="D42" s="49"/>
      <c r="E42" s="49"/>
    </row>
    <row r="43" spans="1:5">
      <c r="A43" s="10" t="s">
        <v>179</v>
      </c>
      <c r="B43" s="23" t="s">
        <v>404</v>
      </c>
      <c r="C43" s="58" t="s">
        <v>42</v>
      </c>
      <c r="D43" s="49">
        <f>+D45+D46</f>
        <v>548.79999999999995</v>
      </c>
      <c r="E43" s="49">
        <f>+E45+E46</f>
        <v>548.79999999999995</v>
      </c>
    </row>
    <row r="44" spans="1:5">
      <c r="A44" s="10"/>
      <c r="B44" s="23" t="s">
        <v>50</v>
      </c>
      <c r="C44" s="58"/>
      <c r="D44" s="49"/>
      <c r="E44" s="49"/>
    </row>
    <row r="45" spans="1:5">
      <c r="A45" s="10" t="s">
        <v>180</v>
      </c>
      <c r="B45" s="23" t="s">
        <v>128</v>
      </c>
      <c r="C45" s="58" t="s">
        <v>42</v>
      </c>
      <c r="D45" s="49">
        <v>548.79999999999995</v>
      </c>
      <c r="E45" s="49">
        <v>548.79999999999995</v>
      </c>
    </row>
    <row r="46" spans="1:5" ht="31.5">
      <c r="A46" s="10" t="s">
        <v>181</v>
      </c>
      <c r="B46" s="23" t="s">
        <v>51</v>
      </c>
      <c r="C46" s="58" t="s">
        <v>42</v>
      </c>
      <c r="D46" s="49">
        <v>0</v>
      </c>
      <c r="E46" s="49">
        <v>0</v>
      </c>
    </row>
    <row r="47" spans="1:5" ht="22.5" customHeight="1">
      <c r="A47" s="10" t="s">
        <v>182</v>
      </c>
      <c r="B47" s="23" t="s">
        <v>52</v>
      </c>
      <c r="C47" s="58" t="s">
        <v>42</v>
      </c>
      <c r="D47" s="49">
        <v>0</v>
      </c>
      <c r="E47" s="49">
        <v>0</v>
      </c>
    </row>
    <row r="48" spans="1:5" ht="18.75">
      <c r="A48" s="16" t="s">
        <v>177</v>
      </c>
      <c r="B48" s="32" t="s">
        <v>22</v>
      </c>
      <c r="C48" s="60"/>
      <c r="D48" s="49"/>
      <c r="E48" s="49"/>
    </row>
    <row r="49" spans="1:5">
      <c r="A49" s="15" t="s">
        <v>183</v>
      </c>
      <c r="B49" s="23" t="s">
        <v>14</v>
      </c>
      <c r="C49" s="58" t="s">
        <v>40</v>
      </c>
      <c r="D49" s="54">
        <v>10407</v>
      </c>
      <c r="E49" s="54">
        <v>10518</v>
      </c>
    </row>
    <row r="50" spans="1:5">
      <c r="A50" s="15" t="s">
        <v>184</v>
      </c>
      <c r="B50" s="23" t="s">
        <v>339</v>
      </c>
      <c r="C50" s="58" t="s">
        <v>40</v>
      </c>
      <c r="D50" s="54">
        <v>8100</v>
      </c>
      <c r="E50" s="54">
        <v>8118</v>
      </c>
    </row>
    <row r="51" spans="1:5" ht="18.75">
      <c r="A51" s="16" t="s">
        <v>178</v>
      </c>
      <c r="B51" s="32" t="s">
        <v>23</v>
      </c>
      <c r="C51" s="27"/>
      <c r="D51" s="49"/>
      <c r="E51" s="49"/>
    </row>
    <row r="52" spans="1:5" ht="31.5">
      <c r="A52" s="10" t="s">
        <v>185</v>
      </c>
      <c r="B52" s="23" t="s">
        <v>146</v>
      </c>
      <c r="C52" s="58" t="s">
        <v>54</v>
      </c>
      <c r="D52" s="49">
        <v>31</v>
      </c>
      <c r="E52" s="49">
        <v>31</v>
      </c>
    </row>
    <row r="53" spans="1:5">
      <c r="A53" s="10" t="s">
        <v>186</v>
      </c>
      <c r="B53" s="23" t="s">
        <v>330</v>
      </c>
      <c r="C53" s="58" t="s">
        <v>54</v>
      </c>
      <c r="D53" s="49">
        <v>1.7</v>
      </c>
      <c r="E53" s="49">
        <v>1.4</v>
      </c>
    </row>
    <row r="54" spans="1:5" ht="30" customHeight="1">
      <c r="A54" s="10" t="s">
        <v>354</v>
      </c>
      <c r="B54" s="23" t="s">
        <v>362</v>
      </c>
      <c r="C54" s="58" t="s">
        <v>54</v>
      </c>
      <c r="D54" s="49">
        <v>0</v>
      </c>
      <c r="E54" s="49">
        <v>0</v>
      </c>
    </row>
    <row r="55" spans="1:5" ht="15.75" customHeight="1">
      <c r="A55" s="10" t="s">
        <v>355</v>
      </c>
      <c r="B55" s="23" t="s">
        <v>330</v>
      </c>
      <c r="C55" s="58" t="s">
        <v>54</v>
      </c>
      <c r="D55" s="49">
        <v>0</v>
      </c>
      <c r="E55" s="49">
        <v>0</v>
      </c>
    </row>
    <row r="56" spans="1:5">
      <c r="A56" s="10" t="s">
        <v>187</v>
      </c>
      <c r="B56" s="23" t="s">
        <v>331</v>
      </c>
      <c r="C56" s="58" t="s">
        <v>10</v>
      </c>
      <c r="D56" s="50">
        <v>727.4</v>
      </c>
      <c r="E56" s="50">
        <v>481.5</v>
      </c>
    </row>
    <row r="57" spans="1:5">
      <c r="A57" s="10" t="s">
        <v>188</v>
      </c>
      <c r="B57" s="23" t="s">
        <v>332</v>
      </c>
      <c r="C57" s="58" t="s">
        <v>62</v>
      </c>
      <c r="D57" s="50">
        <v>0</v>
      </c>
      <c r="E57" s="50">
        <v>0</v>
      </c>
    </row>
    <row r="58" spans="1:5">
      <c r="A58" s="10" t="s">
        <v>376</v>
      </c>
      <c r="C58" s="58" t="s">
        <v>87</v>
      </c>
      <c r="D58" s="50">
        <v>0</v>
      </c>
      <c r="E58" s="50">
        <v>0</v>
      </c>
    </row>
    <row r="59" spans="1:5" ht="31.5">
      <c r="A59" s="10" t="s">
        <v>189</v>
      </c>
      <c r="B59" s="23" t="s">
        <v>333</v>
      </c>
      <c r="C59" s="58" t="s">
        <v>62</v>
      </c>
      <c r="D59" s="50">
        <v>50</v>
      </c>
      <c r="E59" s="50">
        <v>28</v>
      </c>
    </row>
    <row r="60" spans="1:5">
      <c r="A60" s="10" t="s">
        <v>377</v>
      </c>
      <c r="B60" s="23"/>
      <c r="C60" s="58" t="s">
        <v>87</v>
      </c>
      <c r="D60" s="50">
        <v>93</v>
      </c>
      <c r="E60" s="50">
        <v>5.5</v>
      </c>
    </row>
    <row r="61" spans="1:5" ht="31.5">
      <c r="A61" s="10" t="s">
        <v>378</v>
      </c>
      <c r="B61" s="23" t="s">
        <v>148</v>
      </c>
      <c r="C61" s="58" t="s">
        <v>55</v>
      </c>
      <c r="D61" s="50">
        <v>0</v>
      </c>
      <c r="E61" s="50">
        <v>0</v>
      </c>
    </row>
    <row r="62" spans="1:5">
      <c r="A62" s="10" t="s">
        <v>379</v>
      </c>
      <c r="B62" s="23" t="s">
        <v>334</v>
      </c>
      <c r="C62" s="58" t="s">
        <v>55</v>
      </c>
      <c r="D62" s="50">
        <v>0</v>
      </c>
      <c r="E62" s="50">
        <v>0</v>
      </c>
    </row>
    <row r="63" spans="1:5" ht="31.5">
      <c r="A63" s="10" t="s">
        <v>380</v>
      </c>
      <c r="B63" s="23" t="s">
        <v>129</v>
      </c>
      <c r="C63" s="58" t="s">
        <v>63</v>
      </c>
      <c r="D63" s="49">
        <f>+D65+D66</f>
        <v>3416.3</v>
      </c>
      <c r="E63" s="49">
        <f>+E65+E66</f>
        <v>3930.2</v>
      </c>
    </row>
    <row r="64" spans="1:5">
      <c r="B64" s="23" t="s">
        <v>53</v>
      </c>
      <c r="C64" s="58"/>
      <c r="D64" s="50"/>
      <c r="E64" s="50"/>
    </row>
    <row r="65" spans="1:5">
      <c r="A65" s="10" t="s">
        <v>381</v>
      </c>
      <c r="B65" s="23" t="s">
        <v>335</v>
      </c>
      <c r="C65" s="58" t="s">
        <v>147</v>
      </c>
      <c r="D65" s="50">
        <v>2035.3</v>
      </c>
      <c r="E65" s="50">
        <v>2202</v>
      </c>
    </row>
    <row r="66" spans="1:5">
      <c r="A66" s="10" t="s">
        <v>382</v>
      </c>
      <c r="B66" s="23" t="s">
        <v>340</v>
      </c>
      <c r="C66" s="58" t="s">
        <v>147</v>
      </c>
      <c r="D66" s="50">
        <v>1381</v>
      </c>
      <c r="E66" s="50">
        <v>1728.2</v>
      </c>
    </row>
    <row r="67" spans="1:5" ht="31.5">
      <c r="B67" s="23" t="s">
        <v>56</v>
      </c>
      <c r="C67" s="58"/>
      <c r="D67" s="50"/>
      <c r="E67" s="50"/>
    </row>
    <row r="68" spans="1:5">
      <c r="A68" s="10" t="s">
        <v>383</v>
      </c>
      <c r="B68" s="23" t="s">
        <v>58</v>
      </c>
      <c r="C68" s="58" t="s">
        <v>57</v>
      </c>
      <c r="D68" s="50">
        <v>18300</v>
      </c>
      <c r="E68" s="50">
        <v>18300</v>
      </c>
    </row>
    <row r="69" spans="1:5">
      <c r="A69" s="10" t="s">
        <v>363</v>
      </c>
      <c r="B69" s="23" t="s">
        <v>59</v>
      </c>
      <c r="C69" s="58" t="s">
        <v>57</v>
      </c>
      <c r="D69" s="50">
        <v>18300</v>
      </c>
      <c r="E69" s="50">
        <v>18300</v>
      </c>
    </row>
    <row r="70" spans="1:5">
      <c r="A70" s="10" t="s">
        <v>384</v>
      </c>
      <c r="B70" s="23" t="s">
        <v>60</v>
      </c>
      <c r="C70" s="58" t="s">
        <v>57</v>
      </c>
      <c r="D70" s="50">
        <v>18300</v>
      </c>
      <c r="E70" s="50">
        <v>18300</v>
      </c>
    </row>
    <row r="71" spans="1:5">
      <c r="A71" s="25" t="s">
        <v>385</v>
      </c>
      <c r="B71" s="23" t="s">
        <v>61</v>
      </c>
      <c r="C71" s="58" t="s">
        <v>57</v>
      </c>
      <c r="D71" s="50">
        <v>0</v>
      </c>
      <c r="E71" s="50">
        <v>0</v>
      </c>
    </row>
    <row r="72" spans="1:5" ht="47.25">
      <c r="A72" s="10" t="s">
        <v>386</v>
      </c>
      <c r="B72" s="23" t="s">
        <v>359</v>
      </c>
      <c r="C72" s="58" t="s">
        <v>62</v>
      </c>
      <c r="D72" s="64">
        <v>9</v>
      </c>
      <c r="E72" s="64">
        <v>9</v>
      </c>
    </row>
    <row r="73" spans="1:5" ht="20.25">
      <c r="A73" s="18">
        <v>3</v>
      </c>
      <c r="B73" s="30" t="s">
        <v>24</v>
      </c>
      <c r="C73" s="60"/>
      <c r="D73" s="49"/>
      <c r="E73" s="49"/>
    </row>
    <row r="74" spans="1:5">
      <c r="A74" s="10" t="s">
        <v>195</v>
      </c>
      <c r="B74" s="23" t="s">
        <v>324</v>
      </c>
      <c r="C74" s="58" t="s">
        <v>62</v>
      </c>
      <c r="D74" s="49">
        <v>14</v>
      </c>
      <c r="E74" s="49">
        <v>10</v>
      </c>
    </row>
    <row r="75" spans="1:5">
      <c r="A75" s="10" t="s">
        <v>190</v>
      </c>
      <c r="B75" s="23" t="s">
        <v>325</v>
      </c>
      <c r="C75" s="58" t="s">
        <v>62</v>
      </c>
      <c r="D75" s="49">
        <v>0</v>
      </c>
      <c r="E75" s="49">
        <v>0</v>
      </c>
    </row>
    <row r="76" spans="1:5">
      <c r="A76" s="10" t="s">
        <v>191</v>
      </c>
      <c r="B76" s="23" t="s">
        <v>326</v>
      </c>
      <c r="C76" s="58" t="s">
        <v>62</v>
      </c>
      <c r="D76" s="49">
        <v>0</v>
      </c>
      <c r="E76" s="49">
        <v>0</v>
      </c>
    </row>
    <row r="77" spans="1:5">
      <c r="A77" s="10" t="s">
        <v>196</v>
      </c>
      <c r="B77" s="23" t="s">
        <v>321</v>
      </c>
      <c r="C77" s="58" t="s">
        <v>62</v>
      </c>
      <c r="D77" s="54">
        <v>125</v>
      </c>
      <c r="E77" s="54">
        <v>110</v>
      </c>
    </row>
    <row r="78" spans="1:5">
      <c r="A78" s="10" t="s">
        <v>192</v>
      </c>
      <c r="B78" s="23" t="s">
        <v>336</v>
      </c>
      <c r="C78" s="58" t="s">
        <v>62</v>
      </c>
      <c r="D78" s="49">
        <v>90</v>
      </c>
      <c r="E78" s="49">
        <v>91</v>
      </c>
    </row>
    <row r="79" spans="1:5">
      <c r="A79" s="10" t="s">
        <v>193</v>
      </c>
      <c r="B79" s="23" t="s">
        <v>337</v>
      </c>
      <c r="C79" s="58" t="s">
        <v>62</v>
      </c>
      <c r="D79" s="49">
        <v>1</v>
      </c>
      <c r="E79" s="49">
        <v>0</v>
      </c>
    </row>
    <row r="80" spans="1:5">
      <c r="A80" s="10" t="s">
        <v>194</v>
      </c>
      <c r="B80" s="23" t="s">
        <v>338</v>
      </c>
      <c r="C80" s="58" t="s">
        <v>62</v>
      </c>
      <c r="D80" s="49">
        <v>88</v>
      </c>
      <c r="E80" s="49">
        <v>81</v>
      </c>
    </row>
    <row r="81" spans="1:5" ht="20.25">
      <c r="A81" s="18">
        <v>4</v>
      </c>
      <c r="B81" s="30" t="s">
        <v>25</v>
      </c>
      <c r="C81" s="58"/>
      <c r="D81" s="51"/>
      <c r="E81" s="51"/>
    </row>
    <row r="82" spans="1:5" ht="18.75">
      <c r="A82" s="16" t="s">
        <v>197</v>
      </c>
      <c r="B82" s="32" t="s">
        <v>34</v>
      </c>
      <c r="C82" s="58"/>
      <c r="D82" s="51"/>
      <c r="E82" s="51"/>
    </row>
    <row r="83" spans="1:5">
      <c r="A83" s="15" t="s">
        <v>203</v>
      </c>
      <c r="B83" s="23" t="s">
        <v>66</v>
      </c>
      <c r="C83" s="58" t="s">
        <v>39</v>
      </c>
      <c r="D83" s="51">
        <v>26.4</v>
      </c>
      <c r="E83" s="51">
        <v>29</v>
      </c>
    </row>
    <row r="84" spans="1:5">
      <c r="A84" s="15" t="s">
        <v>204</v>
      </c>
      <c r="B84" s="23" t="s">
        <v>67</v>
      </c>
      <c r="C84" s="58" t="s">
        <v>39</v>
      </c>
      <c r="D84" s="51">
        <v>26.4</v>
      </c>
      <c r="E84" s="51">
        <v>29</v>
      </c>
    </row>
    <row r="85" spans="1:5">
      <c r="A85" s="15" t="s">
        <v>205</v>
      </c>
      <c r="B85" s="23" t="s">
        <v>68</v>
      </c>
      <c r="C85" s="58" t="s">
        <v>69</v>
      </c>
      <c r="D85" s="51">
        <v>0.12</v>
      </c>
      <c r="E85" s="51">
        <v>0.12</v>
      </c>
    </row>
    <row r="86" spans="1:5">
      <c r="A86" s="15" t="s">
        <v>206</v>
      </c>
      <c r="B86" s="23" t="s">
        <v>118</v>
      </c>
      <c r="C86" s="58" t="s">
        <v>62</v>
      </c>
      <c r="D86" s="51">
        <v>1</v>
      </c>
      <c r="E86" s="51">
        <v>1</v>
      </c>
    </row>
    <row r="87" spans="1:5" ht="22.5" customHeight="1">
      <c r="A87" s="15" t="s">
        <v>207</v>
      </c>
      <c r="B87" s="23" t="s">
        <v>119</v>
      </c>
      <c r="C87" s="58" t="s">
        <v>55</v>
      </c>
      <c r="D87" s="51">
        <v>80</v>
      </c>
      <c r="E87" s="51">
        <v>80</v>
      </c>
    </row>
    <row r="88" spans="1:5" ht="18.75">
      <c r="A88" s="16" t="s">
        <v>198</v>
      </c>
      <c r="B88" s="32" t="s">
        <v>26</v>
      </c>
      <c r="C88" s="60"/>
      <c r="D88" s="51"/>
      <c r="E88" s="51"/>
    </row>
    <row r="89" spans="1:5" ht="18.75" customHeight="1">
      <c r="A89" s="21" t="s">
        <v>208</v>
      </c>
      <c r="B89" s="38" t="s">
        <v>5</v>
      </c>
      <c r="C89" s="58" t="s">
        <v>62</v>
      </c>
      <c r="D89" s="55">
        <v>5</v>
      </c>
      <c r="E89" s="55">
        <v>5</v>
      </c>
    </row>
    <row r="90" spans="1:5" ht="27.75" customHeight="1">
      <c r="A90" s="26" t="s">
        <v>209</v>
      </c>
      <c r="B90" s="39"/>
      <c r="C90" s="58" t="s">
        <v>70</v>
      </c>
      <c r="D90" s="55">
        <v>1240</v>
      </c>
      <c r="E90" s="55">
        <v>1165</v>
      </c>
    </row>
    <row r="91" spans="1:5" ht="22.5" customHeight="1">
      <c r="A91" s="25" t="s">
        <v>210</v>
      </c>
      <c r="B91" s="40" t="s">
        <v>137</v>
      </c>
      <c r="C91" s="58" t="s">
        <v>40</v>
      </c>
      <c r="D91" s="55">
        <v>1230</v>
      </c>
      <c r="E91" s="55">
        <v>1183</v>
      </c>
    </row>
    <row r="92" spans="1:5">
      <c r="A92" s="21" t="s">
        <v>211</v>
      </c>
      <c r="B92" s="38" t="s">
        <v>327</v>
      </c>
      <c r="C92" s="58" t="s">
        <v>62</v>
      </c>
      <c r="D92" s="55">
        <v>5</v>
      </c>
      <c r="E92" s="55">
        <v>5</v>
      </c>
    </row>
    <row r="93" spans="1:5" ht="24.75" customHeight="1">
      <c r="A93" s="22" t="s">
        <v>212</v>
      </c>
      <c r="B93" s="39"/>
      <c r="C93" s="58" t="s">
        <v>70</v>
      </c>
      <c r="D93" s="55">
        <v>2395</v>
      </c>
      <c r="E93" s="55">
        <f>960+750+600+118+600</f>
        <v>3028</v>
      </c>
    </row>
    <row r="94" spans="1:5" ht="31.5">
      <c r="A94" s="25" t="s">
        <v>213</v>
      </c>
      <c r="B94" s="23" t="s">
        <v>328</v>
      </c>
      <c r="C94" s="58" t="s">
        <v>40</v>
      </c>
      <c r="D94" s="55">
        <v>2391</v>
      </c>
      <c r="E94" s="55">
        <v>2394</v>
      </c>
    </row>
    <row r="95" spans="1:5" ht="30.75" customHeight="1">
      <c r="A95" s="21" t="s">
        <v>214</v>
      </c>
      <c r="B95" s="38" t="s">
        <v>6</v>
      </c>
      <c r="C95" s="58" t="s">
        <v>65</v>
      </c>
      <c r="D95" s="28">
        <v>0</v>
      </c>
      <c r="E95" s="28">
        <v>0</v>
      </c>
    </row>
    <row r="96" spans="1:5">
      <c r="A96" s="22" t="s">
        <v>215</v>
      </c>
      <c r="B96" s="39"/>
      <c r="C96" s="58" t="s">
        <v>70</v>
      </c>
      <c r="D96" s="28">
        <v>0</v>
      </c>
      <c r="E96" s="28">
        <v>0</v>
      </c>
    </row>
    <row r="97" spans="1:5" ht="31.5">
      <c r="A97" s="24" t="s">
        <v>216</v>
      </c>
      <c r="B97" s="23" t="s">
        <v>138</v>
      </c>
      <c r="C97" s="58" t="s">
        <v>40</v>
      </c>
      <c r="D97" s="55">
        <v>0</v>
      </c>
      <c r="E97" s="55">
        <v>0</v>
      </c>
    </row>
    <row r="98" spans="1:5" ht="31.5">
      <c r="A98" s="24" t="s">
        <v>217</v>
      </c>
      <c r="B98" s="23" t="s">
        <v>7</v>
      </c>
      <c r="C98" s="58" t="s">
        <v>40</v>
      </c>
      <c r="D98" s="55">
        <v>11</v>
      </c>
      <c r="E98" s="55">
        <v>12</v>
      </c>
    </row>
    <row r="99" spans="1:5" ht="31.5">
      <c r="A99" s="10" t="s">
        <v>218</v>
      </c>
      <c r="B99" s="23" t="s">
        <v>8</v>
      </c>
      <c r="C99" s="58" t="s">
        <v>62</v>
      </c>
      <c r="D99" s="55">
        <v>0</v>
      </c>
      <c r="E99" s="55">
        <v>0</v>
      </c>
    </row>
    <row r="100" spans="1:5" ht="37.5" customHeight="1">
      <c r="A100" s="10" t="s">
        <v>219</v>
      </c>
      <c r="B100" s="23" t="s">
        <v>9</v>
      </c>
      <c r="C100" s="58" t="s">
        <v>62</v>
      </c>
      <c r="D100" s="55">
        <v>0</v>
      </c>
      <c r="E100" s="55">
        <v>0</v>
      </c>
    </row>
    <row r="101" spans="1:5" ht="18" customHeight="1">
      <c r="A101" s="21" t="s">
        <v>220</v>
      </c>
      <c r="B101" s="38" t="s">
        <v>303</v>
      </c>
      <c r="C101" s="58" t="s">
        <v>62</v>
      </c>
      <c r="D101" s="55">
        <v>4</v>
      </c>
      <c r="E101" s="55">
        <v>3</v>
      </c>
    </row>
    <row r="102" spans="1:5" ht="19.149999999999999" customHeight="1">
      <c r="A102" s="22" t="s">
        <v>387</v>
      </c>
      <c r="B102" s="39"/>
      <c r="C102" s="58" t="s">
        <v>70</v>
      </c>
      <c r="D102" s="55">
        <v>2350</v>
      </c>
      <c r="E102" s="55">
        <f>400+300+486</f>
        <v>1186</v>
      </c>
    </row>
    <row r="103" spans="1:5" ht="20.25" customHeight="1">
      <c r="A103" s="10" t="s">
        <v>388</v>
      </c>
      <c r="B103" s="23" t="s">
        <v>304</v>
      </c>
      <c r="C103" s="58" t="s">
        <v>40</v>
      </c>
      <c r="D103" s="55">
        <v>2347</v>
      </c>
      <c r="E103" s="55">
        <f>384+295+486</f>
        <v>1165</v>
      </c>
    </row>
    <row r="104" spans="1:5" ht="47.25">
      <c r="A104" s="10" t="s">
        <v>389</v>
      </c>
      <c r="B104" s="23" t="s">
        <v>329</v>
      </c>
      <c r="C104" s="58" t="s">
        <v>55</v>
      </c>
      <c r="D104" s="55">
        <v>0</v>
      </c>
      <c r="E104" s="55">
        <v>0</v>
      </c>
    </row>
    <row r="105" spans="1:5" ht="31.5">
      <c r="A105" s="10" t="s">
        <v>390</v>
      </c>
      <c r="B105" s="23" t="s">
        <v>103</v>
      </c>
      <c r="C105" s="58" t="s">
        <v>55</v>
      </c>
      <c r="D105" s="51">
        <v>10.1</v>
      </c>
      <c r="E105" s="51">
        <v>10</v>
      </c>
    </row>
    <row r="106" spans="1:5" ht="18.75">
      <c r="A106" s="11" t="s">
        <v>199</v>
      </c>
      <c r="B106" s="31" t="s">
        <v>35</v>
      </c>
      <c r="C106" s="58"/>
      <c r="D106" s="51"/>
      <c r="E106" s="51"/>
    </row>
    <row r="107" spans="1:5" ht="31.5">
      <c r="A107" s="15" t="s">
        <v>221</v>
      </c>
      <c r="B107" s="23" t="s">
        <v>322</v>
      </c>
      <c r="C107" s="58" t="s">
        <v>62</v>
      </c>
      <c r="D107" s="55">
        <v>1</v>
      </c>
      <c r="E107" s="55">
        <v>1</v>
      </c>
    </row>
    <row r="108" spans="1:5" ht="31.5">
      <c r="A108" s="15" t="s">
        <v>222</v>
      </c>
      <c r="B108" s="23" t="s">
        <v>71</v>
      </c>
      <c r="C108" s="58" t="s">
        <v>70</v>
      </c>
      <c r="D108" s="55">
        <v>720</v>
      </c>
      <c r="E108" s="55">
        <v>720</v>
      </c>
    </row>
    <row r="109" spans="1:5" ht="31.5">
      <c r="A109" s="15" t="s">
        <v>223</v>
      </c>
      <c r="B109" s="23" t="s">
        <v>323</v>
      </c>
      <c r="C109" s="58" t="s">
        <v>62</v>
      </c>
      <c r="D109" s="55">
        <v>0</v>
      </c>
      <c r="E109" s="55">
        <v>0</v>
      </c>
    </row>
    <row r="110" spans="1:5" ht="31.5">
      <c r="A110" s="15" t="s">
        <v>224</v>
      </c>
      <c r="B110" s="23" t="s">
        <v>72</v>
      </c>
      <c r="C110" s="58" t="s">
        <v>70</v>
      </c>
      <c r="D110" s="55">
        <v>0</v>
      </c>
      <c r="E110" s="55">
        <v>0</v>
      </c>
    </row>
    <row r="111" spans="1:5" ht="18.75">
      <c r="A111" s="16" t="s">
        <v>200</v>
      </c>
      <c r="B111" s="32" t="s">
        <v>27</v>
      </c>
      <c r="C111" s="60"/>
      <c r="D111" s="51"/>
      <c r="E111" s="51"/>
    </row>
    <row r="112" spans="1:5">
      <c r="A112" s="10" t="s">
        <v>225</v>
      </c>
      <c r="B112" s="23" t="s">
        <v>73</v>
      </c>
      <c r="C112" s="58" t="s">
        <v>62</v>
      </c>
      <c r="D112" s="55">
        <v>1</v>
      </c>
      <c r="E112" s="55">
        <v>4</v>
      </c>
    </row>
    <row r="113" spans="1:5">
      <c r="A113" s="10"/>
      <c r="B113" s="23" t="s">
        <v>53</v>
      </c>
      <c r="C113" s="58"/>
      <c r="D113" s="55"/>
      <c r="E113" s="55"/>
    </row>
    <row r="114" spans="1:5">
      <c r="A114" s="21" t="s">
        <v>226</v>
      </c>
      <c r="B114" s="41" t="s">
        <v>409</v>
      </c>
      <c r="C114" s="58" t="s">
        <v>65</v>
      </c>
      <c r="D114" s="55">
        <v>1</v>
      </c>
      <c r="E114" s="55">
        <v>1</v>
      </c>
    </row>
    <row r="115" spans="1:5">
      <c r="A115" s="26" t="s">
        <v>391</v>
      </c>
      <c r="B115" s="39"/>
      <c r="C115" s="58" t="s">
        <v>120</v>
      </c>
      <c r="D115" s="55">
        <v>118</v>
      </c>
      <c r="E115" s="55">
        <v>75</v>
      </c>
    </row>
    <row r="116" spans="1:5">
      <c r="A116" s="21" t="s">
        <v>392</v>
      </c>
      <c r="B116" s="38" t="s">
        <v>74</v>
      </c>
      <c r="C116" s="58" t="s">
        <v>65</v>
      </c>
      <c r="D116" s="51">
        <v>0</v>
      </c>
      <c r="E116" s="51">
        <v>0</v>
      </c>
    </row>
    <row r="117" spans="1:5" ht="15.75" customHeight="1">
      <c r="A117" s="26" t="s">
        <v>393</v>
      </c>
      <c r="B117" s="42"/>
      <c r="C117" s="59" t="s">
        <v>341</v>
      </c>
      <c r="D117" s="51">
        <v>0</v>
      </c>
      <c r="E117" s="51">
        <v>0</v>
      </c>
    </row>
    <row r="118" spans="1:5" ht="16.5" customHeight="1">
      <c r="A118" s="21" t="s">
        <v>394</v>
      </c>
      <c r="B118" s="38" t="s">
        <v>305</v>
      </c>
      <c r="C118" s="58" t="s">
        <v>62</v>
      </c>
      <c r="D118" s="51">
        <v>0</v>
      </c>
      <c r="E118" s="51">
        <v>0</v>
      </c>
    </row>
    <row r="119" spans="1:5" ht="16.5" customHeight="1">
      <c r="A119" s="21" t="s">
        <v>395</v>
      </c>
      <c r="B119" s="42"/>
      <c r="C119" s="58" t="s">
        <v>70</v>
      </c>
      <c r="D119" s="55">
        <v>0</v>
      </c>
      <c r="E119" s="55">
        <v>0</v>
      </c>
    </row>
    <row r="120" spans="1:5">
      <c r="A120" s="10" t="s">
        <v>396</v>
      </c>
      <c r="B120" s="23" t="s">
        <v>75</v>
      </c>
      <c r="C120" s="58" t="s">
        <v>62</v>
      </c>
      <c r="D120" s="51">
        <v>0</v>
      </c>
      <c r="E120" s="51">
        <v>0</v>
      </c>
    </row>
    <row r="121" spans="1:5" ht="31.5">
      <c r="A121" s="10" t="s">
        <v>397</v>
      </c>
      <c r="B121" s="23" t="s">
        <v>364</v>
      </c>
      <c r="C121" s="58" t="s">
        <v>55</v>
      </c>
      <c r="D121" s="51">
        <v>0</v>
      </c>
      <c r="E121" s="51">
        <v>0</v>
      </c>
    </row>
    <row r="122" spans="1:5" ht="31.5">
      <c r="A122" s="10" t="s">
        <v>398</v>
      </c>
      <c r="B122" s="23" t="s">
        <v>227</v>
      </c>
      <c r="C122" s="58" t="s">
        <v>62</v>
      </c>
      <c r="D122" s="51">
        <v>0</v>
      </c>
      <c r="E122" s="51">
        <v>0</v>
      </c>
    </row>
    <row r="123" spans="1:5" ht="18.75">
      <c r="A123" s="16" t="s">
        <v>228</v>
      </c>
      <c r="B123" s="32" t="s">
        <v>28</v>
      </c>
      <c r="C123" s="60"/>
      <c r="D123" s="51"/>
      <c r="E123" s="51"/>
    </row>
    <row r="124" spans="1:5">
      <c r="A124" s="10" t="s">
        <v>229</v>
      </c>
      <c r="B124" s="23" t="s">
        <v>76</v>
      </c>
      <c r="C124" s="58" t="s">
        <v>77</v>
      </c>
      <c r="D124" s="55">
        <v>43</v>
      </c>
      <c r="E124" s="55">
        <v>43</v>
      </c>
    </row>
    <row r="125" spans="1:5">
      <c r="A125" s="10"/>
      <c r="B125" s="23" t="s">
        <v>53</v>
      </c>
      <c r="C125" s="58"/>
      <c r="D125" s="55"/>
      <c r="E125" s="55"/>
    </row>
    <row r="126" spans="1:5">
      <c r="A126" s="10" t="s">
        <v>230</v>
      </c>
      <c r="B126" s="23" t="s">
        <v>104</v>
      </c>
      <c r="C126" s="58" t="s">
        <v>62</v>
      </c>
      <c r="D126" s="55">
        <v>1</v>
      </c>
      <c r="E126" s="55">
        <v>2</v>
      </c>
    </row>
    <row r="127" spans="1:5">
      <c r="A127" s="10" t="s">
        <v>231</v>
      </c>
      <c r="B127" s="23" t="s">
        <v>105</v>
      </c>
      <c r="C127" s="58" t="s">
        <v>65</v>
      </c>
      <c r="D127" s="54">
        <v>1</v>
      </c>
      <c r="E127" s="54">
        <v>1</v>
      </c>
    </row>
    <row r="128" spans="1:5">
      <c r="A128" s="21" t="s">
        <v>232</v>
      </c>
      <c r="B128" s="38" t="s">
        <v>106</v>
      </c>
      <c r="C128" s="58" t="s">
        <v>140</v>
      </c>
      <c r="D128" s="54">
        <v>6</v>
      </c>
      <c r="E128" s="54">
        <v>6</v>
      </c>
    </row>
    <row r="129" spans="1:5">
      <c r="A129" s="26"/>
      <c r="B129" s="39"/>
      <c r="C129" s="58" t="s">
        <v>139</v>
      </c>
      <c r="D129" s="51"/>
      <c r="E129" s="51"/>
    </row>
    <row r="130" spans="1:5">
      <c r="A130" s="10" t="s">
        <v>233</v>
      </c>
      <c r="B130" s="23" t="s">
        <v>107</v>
      </c>
      <c r="C130" s="58" t="s">
        <v>62</v>
      </c>
      <c r="D130" s="54">
        <v>10</v>
      </c>
      <c r="E130" s="54">
        <v>10</v>
      </c>
    </row>
    <row r="131" spans="1:5">
      <c r="A131" s="10" t="s">
        <v>234</v>
      </c>
      <c r="B131" s="23" t="s">
        <v>108</v>
      </c>
      <c r="C131" s="58" t="s">
        <v>62</v>
      </c>
      <c r="D131" s="55">
        <v>1</v>
      </c>
      <c r="E131" s="55">
        <v>1</v>
      </c>
    </row>
    <row r="132" spans="1:5">
      <c r="A132" s="21" t="s">
        <v>356</v>
      </c>
      <c r="B132" s="38" t="s">
        <v>78</v>
      </c>
      <c r="C132" s="58" t="s">
        <v>77</v>
      </c>
      <c r="D132" s="55">
        <v>2</v>
      </c>
      <c r="E132" s="55">
        <v>2</v>
      </c>
    </row>
    <row r="133" spans="1:5">
      <c r="A133" s="26"/>
      <c r="B133" s="39"/>
      <c r="C133" s="58" t="s">
        <v>79</v>
      </c>
      <c r="D133" s="51">
        <v>96.6</v>
      </c>
      <c r="E133" s="51">
        <v>96.55</v>
      </c>
    </row>
    <row r="134" spans="1:5" ht="30.75" customHeight="1">
      <c r="A134" s="21" t="s">
        <v>235</v>
      </c>
      <c r="B134" s="38" t="s">
        <v>80</v>
      </c>
      <c r="C134" s="58" t="s">
        <v>62</v>
      </c>
      <c r="D134" s="55">
        <v>1</v>
      </c>
      <c r="E134" s="55">
        <v>1</v>
      </c>
    </row>
    <row r="135" spans="1:5">
      <c r="A135" s="26"/>
      <c r="B135" s="39"/>
      <c r="C135" s="58" t="s">
        <v>70</v>
      </c>
      <c r="D135" s="55">
        <v>359</v>
      </c>
      <c r="E135" s="55">
        <v>324</v>
      </c>
    </row>
    <row r="136" spans="1:5">
      <c r="A136" s="10" t="s">
        <v>311</v>
      </c>
      <c r="B136" s="23" t="s">
        <v>81</v>
      </c>
      <c r="C136" s="58" t="s">
        <v>62</v>
      </c>
      <c r="D136" s="55">
        <v>1</v>
      </c>
      <c r="E136" s="55">
        <v>1</v>
      </c>
    </row>
    <row r="137" spans="1:5">
      <c r="A137" s="10" t="s">
        <v>312</v>
      </c>
      <c r="B137" s="23" t="s">
        <v>82</v>
      </c>
      <c r="C137" s="58" t="s">
        <v>62</v>
      </c>
      <c r="D137" s="55">
        <v>2</v>
      </c>
      <c r="E137" s="55">
        <v>2</v>
      </c>
    </row>
    <row r="138" spans="1:5">
      <c r="A138" s="10" t="s">
        <v>236</v>
      </c>
      <c r="B138" s="23" t="s">
        <v>83</v>
      </c>
      <c r="C138" s="58" t="s">
        <v>62</v>
      </c>
      <c r="D138" s="55">
        <v>0</v>
      </c>
      <c r="E138" s="55">
        <v>1</v>
      </c>
    </row>
    <row r="139" spans="1:5" ht="31.5">
      <c r="A139" s="10" t="s">
        <v>313</v>
      </c>
      <c r="B139" s="23" t="s">
        <v>84</v>
      </c>
      <c r="C139" s="58" t="s">
        <v>62</v>
      </c>
      <c r="D139" s="55">
        <v>1</v>
      </c>
      <c r="E139" s="55">
        <v>1</v>
      </c>
    </row>
    <row r="140" spans="1:5" ht="18.75">
      <c r="A140" s="16" t="s">
        <v>201</v>
      </c>
      <c r="B140" s="32" t="s">
        <v>29</v>
      </c>
      <c r="C140" s="60"/>
      <c r="D140" s="51"/>
      <c r="E140" s="51"/>
    </row>
    <row r="141" spans="1:5" ht="31.5">
      <c r="A141" s="15" t="s">
        <v>237</v>
      </c>
      <c r="B141" s="23" t="s">
        <v>306</v>
      </c>
      <c r="C141" s="58" t="s">
        <v>40</v>
      </c>
      <c r="D141" s="56">
        <f>+D143+D144+D145+D146+D147+D148+D155+D157</f>
        <v>3054</v>
      </c>
      <c r="E141" s="55">
        <f>+E143+E144+E145+E146+E147+E148+E150+E151+E153+E154+E156+E157+E158</f>
        <v>3486</v>
      </c>
    </row>
    <row r="142" spans="1:5">
      <c r="A142" s="15"/>
      <c r="B142" s="23" t="s">
        <v>109</v>
      </c>
      <c r="C142" s="58"/>
      <c r="D142" s="55"/>
      <c r="E142" s="55"/>
    </row>
    <row r="143" spans="1:5">
      <c r="A143" s="15" t="s">
        <v>238</v>
      </c>
      <c r="B143" s="23" t="s">
        <v>110</v>
      </c>
      <c r="C143" s="58" t="s">
        <v>40</v>
      </c>
      <c r="D143" s="55">
        <v>135</v>
      </c>
      <c r="E143" s="55">
        <v>115</v>
      </c>
    </row>
    <row r="144" spans="1:5">
      <c r="A144" s="15" t="s">
        <v>239</v>
      </c>
      <c r="B144" s="23" t="s">
        <v>111</v>
      </c>
      <c r="C144" s="58" t="s">
        <v>40</v>
      </c>
      <c r="D144" s="55">
        <v>1100</v>
      </c>
      <c r="E144" s="55">
        <v>1115</v>
      </c>
    </row>
    <row r="145" spans="1:5">
      <c r="A145" s="15" t="s">
        <v>240</v>
      </c>
      <c r="B145" s="23" t="s">
        <v>112</v>
      </c>
      <c r="C145" s="58" t="s">
        <v>40</v>
      </c>
      <c r="D145" s="55">
        <v>59</v>
      </c>
      <c r="E145" s="55">
        <v>56</v>
      </c>
    </row>
    <row r="146" spans="1:5">
      <c r="A146" s="15" t="s">
        <v>241</v>
      </c>
      <c r="B146" s="23" t="s">
        <v>113</v>
      </c>
      <c r="C146" s="58" t="s">
        <v>40</v>
      </c>
      <c r="D146" s="55">
        <v>1071</v>
      </c>
      <c r="E146" s="55">
        <v>1034</v>
      </c>
    </row>
    <row r="147" spans="1:5">
      <c r="A147" s="15" t="s">
        <v>242</v>
      </c>
      <c r="B147" s="23" t="s">
        <v>114</v>
      </c>
      <c r="C147" s="58" t="s">
        <v>40</v>
      </c>
      <c r="D147" s="55">
        <v>639</v>
      </c>
      <c r="E147" s="55">
        <v>994</v>
      </c>
    </row>
    <row r="148" spans="1:5">
      <c r="A148" s="15" t="s">
        <v>243</v>
      </c>
      <c r="B148" s="23" t="s">
        <v>342</v>
      </c>
      <c r="C148" s="58" t="s">
        <v>40</v>
      </c>
      <c r="D148" s="55">
        <v>0</v>
      </c>
      <c r="E148" s="55">
        <v>6</v>
      </c>
    </row>
    <row r="149" spans="1:5" ht="31.5">
      <c r="A149" s="15" t="s">
        <v>244</v>
      </c>
      <c r="B149" s="23" t="s">
        <v>130</v>
      </c>
      <c r="C149" s="58" t="s">
        <v>55</v>
      </c>
      <c r="D149" s="51">
        <f>+D141/D29*100</f>
        <v>16.536712150747238</v>
      </c>
      <c r="E149" s="51">
        <f>+E141/E29*100</f>
        <v>19.105557382439986</v>
      </c>
    </row>
    <row r="150" spans="1:5" ht="31.5">
      <c r="A150" s="15" t="s">
        <v>245</v>
      </c>
      <c r="B150" s="33" t="s">
        <v>131</v>
      </c>
      <c r="C150" s="58" t="s">
        <v>40</v>
      </c>
      <c r="D150" s="55">
        <v>135</v>
      </c>
      <c r="E150" s="55">
        <v>94</v>
      </c>
    </row>
    <row r="151" spans="1:5" ht="31.5">
      <c r="A151" s="15" t="s">
        <v>246</v>
      </c>
      <c r="B151" s="43" t="s">
        <v>0</v>
      </c>
      <c r="C151" s="58" t="s">
        <v>40</v>
      </c>
      <c r="D151" s="55">
        <v>1</v>
      </c>
      <c r="E151" s="55">
        <v>0</v>
      </c>
    </row>
    <row r="152" spans="1:5">
      <c r="A152" s="15"/>
      <c r="B152" s="43" t="s">
        <v>53</v>
      </c>
      <c r="D152" s="55"/>
      <c r="E152" s="55"/>
    </row>
    <row r="153" spans="1:5">
      <c r="A153" s="15" t="s">
        <v>247</v>
      </c>
      <c r="B153" s="43" t="s">
        <v>1</v>
      </c>
      <c r="C153" s="58" t="s">
        <v>40</v>
      </c>
      <c r="D153" s="55">
        <v>0</v>
      </c>
      <c r="E153" s="55">
        <v>0</v>
      </c>
    </row>
    <row r="154" spans="1:5">
      <c r="A154" s="15" t="s">
        <v>248</v>
      </c>
      <c r="B154" s="43" t="s">
        <v>2</v>
      </c>
      <c r="C154" s="58" t="s">
        <v>40</v>
      </c>
      <c r="D154" s="55">
        <v>1</v>
      </c>
      <c r="E154" s="55">
        <v>0</v>
      </c>
    </row>
    <row r="155" spans="1:5" ht="31.5">
      <c r="A155" s="15" t="s">
        <v>249</v>
      </c>
      <c r="B155" s="43" t="s">
        <v>307</v>
      </c>
      <c r="C155" s="58" t="s">
        <v>62</v>
      </c>
      <c r="D155" s="55">
        <v>15</v>
      </c>
      <c r="E155" s="55">
        <v>15</v>
      </c>
    </row>
    <row r="156" spans="1:5">
      <c r="A156" s="15" t="s">
        <v>250</v>
      </c>
      <c r="B156" s="43" t="s">
        <v>3</v>
      </c>
      <c r="C156" s="58" t="s">
        <v>40</v>
      </c>
      <c r="D156" s="55">
        <v>30</v>
      </c>
      <c r="E156" s="55">
        <v>30</v>
      </c>
    </row>
    <row r="157" spans="1:5" ht="31.5">
      <c r="A157" s="15" t="s">
        <v>251</v>
      </c>
      <c r="B157" s="23" t="s">
        <v>85</v>
      </c>
      <c r="C157" s="58" t="s">
        <v>40</v>
      </c>
      <c r="D157" s="55">
        <v>35</v>
      </c>
      <c r="E157" s="55">
        <v>39</v>
      </c>
    </row>
    <row r="158" spans="1:5" ht="31.5">
      <c r="A158" s="15" t="s">
        <v>252</v>
      </c>
      <c r="B158" s="23" t="s">
        <v>4</v>
      </c>
      <c r="C158" s="58" t="s">
        <v>40</v>
      </c>
      <c r="D158" s="55">
        <v>1</v>
      </c>
      <c r="E158" s="55">
        <v>3</v>
      </c>
    </row>
    <row r="159" spans="1:5" ht="18.75">
      <c r="A159" s="16" t="s">
        <v>202</v>
      </c>
      <c r="B159" s="32" t="s">
        <v>30</v>
      </c>
      <c r="C159" s="60"/>
      <c r="D159" s="51"/>
      <c r="E159" s="51"/>
    </row>
    <row r="160" spans="1:5">
      <c r="A160" s="10" t="s">
        <v>253</v>
      </c>
      <c r="B160" s="23" t="s">
        <v>86</v>
      </c>
      <c r="C160" s="58" t="s">
        <v>87</v>
      </c>
      <c r="D160" s="51">
        <v>407.4</v>
      </c>
      <c r="E160" s="51">
        <f>407.4+1.2</f>
        <v>408.59999999999997</v>
      </c>
    </row>
    <row r="161" spans="1:5" ht="31.5">
      <c r="A161" s="10" t="s">
        <v>254</v>
      </c>
      <c r="B161" s="23" t="s">
        <v>132</v>
      </c>
      <c r="C161" s="58" t="s">
        <v>87</v>
      </c>
      <c r="D161" s="51">
        <v>8.6</v>
      </c>
      <c r="E161" s="51">
        <v>9.5</v>
      </c>
    </row>
    <row r="162" spans="1:5" ht="31.5">
      <c r="A162" s="10" t="s">
        <v>255</v>
      </c>
      <c r="B162" s="23" t="s">
        <v>88</v>
      </c>
      <c r="C162" s="58" t="s">
        <v>345</v>
      </c>
      <c r="D162" s="51">
        <v>0</v>
      </c>
      <c r="E162" s="51">
        <v>0</v>
      </c>
    </row>
    <row r="163" spans="1:5" ht="31.5">
      <c r="A163" s="10" t="s">
        <v>256</v>
      </c>
      <c r="B163" s="23" t="s">
        <v>133</v>
      </c>
      <c r="C163" s="58" t="s">
        <v>62</v>
      </c>
      <c r="D163" s="51">
        <v>169</v>
      </c>
      <c r="E163" s="51">
        <v>114</v>
      </c>
    </row>
    <row r="164" spans="1:5">
      <c r="A164" s="10" t="s">
        <v>257</v>
      </c>
      <c r="B164" s="23" t="s">
        <v>134</v>
      </c>
      <c r="C164" s="58" t="s">
        <v>62</v>
      </c>
      <c r="D164" s="51">
        <v>55</v>
      </c>
      <c r="E164" s="51">
        <v>18</v>
      </c>
    </row>
    <row r="165" spans="1:5" ht="37.5" customHeight="1">
      <c r="A165" s="10" t="s">
        <v>258</v>
      </c>
      <c r="B165" s="23" t="s">
        <v>343</v>
      </c>
      <c r="C165" s="58" t="s">
        <v>62</v>
      </c>
      <c r="D165" s="51">
        <v>1</v>
      </c>
      <c r="E165" s="51">
        <v>2</v>
      </c>
    </row>
    <row r="166" spans="1:5" ht="46.5" customHeight="1">
      <c r="A166" s="21" t="s">
        <v>259</v>
      </c>
      <c r="B166" s="38" t="s">
        <v>89</v>
      </c>
      <c r="C166" s="59" t="s">
        <v>117</v>
      </c>
      <c r="D166" s="49">
        <v>120.9</v>
      </c>
      <c r="E166" s="49">
        <v>1371</v>
      </c>
    </row>
    <row r="167" spans="1:5" ht="41.25" customHeight="1">
      <c r="A167" s="10" t="s">
        <v>260</v>
      </c>
      <c r="B167" s="23" t="s">
        <v>90</v>
      </c>
      <c r="C167" s="58" t="s">
        <v>117</v>
      </c>
      <c r="D167" s="51">
        <v>0</v>
      </c>
      <c r="E167" s="51">
        <v>0</v>
      </c>
    </row>
    <row r="168" spans="1:5" ht="41.25" customHeight="1">
      <c r="A168" s="15" t="s">
        <v>261</v>
      </c>
      <c r="B168" s="23" t="s">
        <v>115</v>
      </c>
      <c r="C168" s="58" t="s">
        <v>117</v>
      </c>
      <c r="D168" s="51">
        <v>0</v>
      </c>
      <c r="E168" s="51">
        <v>0</v>
      </c>
    </row>
    <row r="169" spans="1:5" ht="30" customHeight="1">
      <c r="A169" s="15" t="s">
        <v>262</v>
      </c>
      <c r="B169" s="23" t="s">
        <v>92</v>
      </c>
      <c r="C169" s="58" t="s">
        <v>91</v>
      </c>
      <c r="D169" s="51">
        <v>60.23</v>
      </c>
      <c r="E169" s="51">
        <v>60.2</v>
      </c>
    </row>
    <row r="170" spans="1:5">
      <c r="A170" s="15" t="s">
        <v>263</v>
      </c>
      <c r="B170" s="23" t="s">
        <v>135</v>
      </c>
      <c r="C170" s="58" t="s">
        <v>62</v>
      </c>
      <c r="D170" s="55">
        <v>680</v>
      </c>
      <c r="E170" s="55">
        <v>638</v>
      </c>
    </row>
    <row r="171" spans="1:5" ht="31.5">
      <c r="A171" s="15" t="s">
        <v>264</v>
      </c>
      <c r="B171" s="23" t="s">
        <v>116</v>
      </c>
      <c r="C171" s="58" t="s">
        <v>91</v>
      </c>
      <c r="D171" s="51">
        <v>873.75</v>
      </c>
      <c r="E171" s="51">
        <v>679</v>
      </c>
    </row>
    <row r="172" spans="1:5" ht="31.5">
      <c r="A172" s="15" t="s">
        <v>265</v>
      </c>
      <c r="B172" s="23" t="s">
        <v>93</v>
      </c>
      <c r="C172" s="58" t="s">
        <v>62</v>
      </c>
      <c r="D172" s="51">
        <v>1</v>
      </c>
      <c r="E172" s="51">
        <v>1</v>
      </c>
    </row>
    <row r="173" spans="1:5">
      <c r="A173" s="15" t="s">
        <v>266</v>
      </c>
      <c r="B173" s="44" t="s">
        <v>94</v>
      </c>
      <c r="C173" s="58" t="s">
        <v>412</v>
      </c>
      <c r="D173" s="51">
        <v>6700</v>
      </c>
      <c r="E173" s="51">
        <v>6740</v>
      </c>
    </row>
    <row r="174" spans="1:5">
      <c r="A174" s="15" t="s">
        <v>267</v>
      </c>
      <c r="B174" s="44" t="s">
        <v>95</v>
      </c>
      <c r="C174" s="58" t="s">
        <v>412</v>
      </c>
      <c r="D174" s="51">
        <v>21400</v>
      </c>
      <c r="E174" s="51">
        <v>34300</v>
      </c>
    </row>
    <row r="175" spans="1:5">
      <c r="A175" s="15" t="s">
        <v>268</v>
      </c>
      <c r="B175" s="44" t="s">
        <v>136</v>
      </c>
      <c r="C175" s="58" t="s">
        <v>412</v>
      </c>
      <c r="D175" s="51">
        <v>1600</v>
      </c>
      <c r="E175" s="51">
        <v>15000</v>
      </c>
    </row>
    <row r="176" spans="1:5">
      <c r="A176" s="19" t="s">
        <v>357</v>
      </c>
      <c r="B176" s="23" t="s">
        <v>96</v>
      </c>
      <c r="C176" s="58" t="s">
        <v>412</v>
      </c>
      <c r="D176" s="51">
        <v>15900</v>
      </c>
      <c r="E176" s="51">
        <v>10400</v>
      </c>
    </row>
    <row r="177" spans="1:5">
      <c r="A177" s="15" t="s">
        <v>269</v>
      </c>
      <c r="B177" s="44" t="s">
        <v>136</v>
      </c>
      <c r="C177" s="58" t="s">
        <v>412</v>
      </c>
      <c r="D177" s="51">
        <v>1200</v>
      </c>
      <c r="E177" s="51">
        <v>1700</v>
      </c>
    </row>
    <row r="178" spans="1:5">
      <c r="A178" s="15" t="s">
        <v>270</v>
      </c>
      <c r="B178" s="23" t="s">
        <v>97</v>
      </c>
      <c r="C178" s="58" t="s">
        <v>412</v>
      </c>
      <c r="D178" s="51">
        <v>33900</v>
      </c>
      <c r="E178" s="51">
        <v>13700</v>
      </c>
    </row>
    <row r="179" spans="1:5">
      <c r="A179" s="15" t="s">
        <v>358</v>
      </c>
      <c r="B179" s="44" t="s">
        <v>136</v>
      </c>
      <c r="C179" s="58" t="s">
        <v>412</v>
      </c>
      <c r="D179" s="51">
        <v>600</v>
      </c>
      <c r="E179" s="51">
        <v>1500</v>
      </c>
    </row>
    <row r="180" spans="1:5" ht="31.5">
      <c r="A180" s="15" t="s">
        <v>271</v>
      </c>
      <c r="B180" s="44" t="s">
        <v>308</v>
      </c>
      <c r="C180" s="58" t="s">
        <v>55</v>
      </c>
      <c r="D180" s="51">
        <v>99.8</v>
      </c>
      <c r="E180" s="51">
        <v>99.8</v>
      </c>
    </row>
    <row r="181" spans="1:5" ht="20.25">
      <c r="A181" s="18">
        <v>5</v>
      </c>
      <c r="B181" s="30" t="s">
        <v>31</v>
      </c>
      <c r="C181" s="60"/>
      <c r="D181" s="51"/>
      <c r="E181" s="51"/>
    </row>
    <row r="182" spans="1:5">
      <c r="A182" s="10" t="s">
        <v>344</v>
      </c>
      <c r="B182" s="23" t="s">
        <v>15</v>
      </c>
      <c r="C182" s="58" t="s">
        <v>91</v>
      </c>
      <c r="D182" s="51">
        <v>26820</v>
      </c>
      <c r="E182" s="51">
        <v>27322.6</v>
      </c>
    </row>
    <row r="183" spans="1:5" ht="20.25">
      <c r="A183" s="18">
        <v>6</v>
      </c>
      <c r="B183" s="30" t="s">
        <v>293</v>
      </c>
      <c r="C183" s="60"/>
      <c r="D183" s="51"/>
      <c r="E183" s="51"/>
    </row>
    <row r="184" spans="1:5" ht="18.75">
      <c r="A184" s="16" t="s">
        <v>294</v>
      </c>
      <c r="B184" s="32" t="s">
        <v>98</v>
      </c>
      <c r="C184" s="58" t="s">
        <v>64</v>
      </c>
      <c r="D184" s="51">
        <v>128843</v>
      </c>
      <c r="E184" s="51">
        <v>117780.7</v>
      </c>
    </row>
    <row r="185" spans="1:5" ht="35.25" customHeight="1">
      <c r="A185" s="10" t="s">
        <v>295</v>
      </c>
      <c r="B185" s="23" t="s">
        <v>399</v>
      </c>
      <c r="C185" s="58" t="s">
        <v>400</v>
      </c>
      <c r="D185" s="51">
        <v>89.5</v>
      </c>
      <c r="E185" s="51">
        <v>74.7</v>
      </c>
    </row>
    <row r="186" spans="1:5">
      <c r="A186" s="10"/>
      <c r="B186" s="23" t="s">
        <v>275</v>
      </c>
      <c r="D186" s="51"/>
      <c r="E186" s="51"/>
    </row>
    <row r="187" spans="1:5">
      <c r="A187" s="10" t="s">
        <v>296</v>
      </c>
      <c r="B187" s="33" t="s">
        <v>276</v>
      </c>
      <c r="C187" s="58" t="s">
        <v>400</v>
      </c>
      <c r="D187" s="51">
        <v>18.2</v>
      </c>
      <c r="E187" s="51">
        <v>21.4</v>
      </c>
    </row>
    <row r="188" spans="1:5">
      <c r="A188" s="10" t="s">
        <v>297</v>
      </c>
      <c r="B188" s="33" t="s">
        <v>277</v>
      </c>
      <c r="C188" s="58" t="s">
        <v>400</v>
      </c>
      <c r="D188" s="51">
        <v>13.6</v>
      </c>
      <c r="E188" s="51">
        <v>13.1</v>
      </c>
    </row>
    <row r="189" spans="1:5">
      <c r="A189" s="10" t="s">
        <v>298</v>
      </c>
      <c r="B189" s="33" t="s">
        <v>278</v>
      </c>
      <c r="C189" s="58" t="s">
        <v>400</v>
      </c>
      <c r="D189" s="51">
        <v>0</v>
      </c>
      <c r="E189" s="51">
        <v>0</v>
      </c>
    </row>
    <row r="190" spans="1:5">
      <c r="A190" s="10" t="s">
        <v>374</v>
      </c>
      <c r="B190" s="33" t="s">
        <v>279</v>
      </c>
      <c r="C190" s="58" t="s">
        <v>400</v>
      </c>
      <c r="D190" s="51">
        <v>0.5</v>
      </c>
      <c r="E190" s="51">
        <v>1.3</v>
      </c>
    </row>
    <row r="191" spans="1:5" ht="31.5">
      <c r="A191" s="10" t="s">
        <v>299</v>
      </c>
      <c r="B191" s="33" t="s">
        <v>280</v>
      </c>
      <c r="C191" s="58" t="s">
        <v>400</v>
      </c>
      <c r="D191" s="51">
        <v>1.3</v>
      </c>
      <c r="E191" s="51">
        <v>2.2000000000000002</v>
      </c>
    </row>
    <row r="192" spans="1:5">
      <c r="A192" s="10" t="s">
        <v>402</v>
      </c>
      <c r="B192" s="33" t="s">
        <v>401</v>
      </c>
      <c r="C192" s="58" t="s">
        <v>400</v>
      </c>
      <c r="D192" s="51">
        <v>0</v>
      </c>
      <c r="E192" s="51">
        <v>0</v>
      </c>
    </row>
    <row r="193" spans="1:5" ht="18.75">
      <c r="A193" s="16" t="s">
        <v>272</v>
      </c>
      <c r="B193" s="32" t="s">
        <v>99</v>
      </c>
      <c r="C193" s="58" t="s">
        <v>64</v>
      </c>
      <c r="D193" s="51">
        <v>130105</v>
      </c>
      <c r="E193" s="51">
        <v>118542.5</v>
      </c>
    </row>
    <row r="194" spans="1:5">
      <c r="A194" s="10"/>
      <c r="B194" s="23" t="s">
        <v>281</v>
      </c>
      <c r="C194" s="58"/>
      <c r="D194" s="51"/>
      <c r="E194" s="51"/>
    </row>
    <row r="195" spans="1:5">
      <c r="A195" s="10" t="s">
        <v>300</v>
      </c>
      <c r="B195" s="23" t="s">
        <v>282</v>
      </c>
      <c r="C195" s="58" t="s">
        <v>64</v>
      </c>
      <c r="D195" s="51">
        <v>11419.8</v>
      </c>
      <c r="E195" s="51">
        <v>11467.6</v>
      </c>
    </row>
    <row r="196" spans="1:5">
      <c r="A196" s="10" t="s">
        <v>365</v>
      </c>
      <c r="B196" s="23" t="s">
        <v>283</v>
      </c>
      <c r="C196" s="58" t="s">
        <v>64</v>
      </c>
      <c r="D196" s="51">
        <v>10499.8</v>
      </c>
      <c r="E196" s="51">
        <v>21842.799999999999</v>
      </c>
    </row>
    <row r="197" spans="1:5" ht="31.5">
      <c r="A197" s="10" t="s">
        <v>366</v>
      </c>
      <c r="B197" s="23" t="s">
        <v>284</v>
      </c>
      <c r="C197" s="58" t="s">
        <v>64</v>
      </c>
      <c r="D197" s="51">
        <v>15398.5</v>
      </c>
      <c r="E197" s="51">
        <v>64991.3</v>
      </c>
    </row>
    <row r="198" spans="1:5">
      <c r="A198" s="10" t="s">
        <v>367</v>
      </c>
      <c r="B198" s="23" t="s">
        <v>285</v>
      </c>
      <c r="C198" s="58" t="s">
        <v>64</v>
      </c>
      <c r="D198" s="51">
        <v>0</v>
      </c>
      <c r="E198" s="51">
        <v>0</v>
      </c>
    </row>
    <row r="199" spans="1:5">
      <c r="A199" s="10" t="s">
        <v>301</v>
      </c>
      <c r="B199" s="23" t="s">
        <v>286</v>
      </c>
      <c r="C199" s="58" t="s">
        <v>64</v>
      </c>
      <c r="D199" s="51">
        <v>840.5</v>
      </c>
      <c r="E199" s="51">
        <v>532</v>
      </c>
    </row>
    <row r="200" spans="1:5">
      <c r="A200" s="10" t="s">
        <v>368</v>
      </c>
      <c r="B200" s="23" t="s">
        <v>287</v>
      </c>
      <c r="C200" s="58" t="s">
        <v>64</v>
      </c>
      <c r="D200" s="51">
        <v>11498.7</v>
      </c>
      <c r="E200" s="51">
        <v>13345</v>
      </c>
    </row>
    <row r="201" spans="1:5">
      <c r="A201" s="10" t="s">
        <v>369</v>
      </c>
      <c r="B201" s="23" t="s">
        <v>288</v>
      </c>
      <c r="C201" s="58" t="s">
        <v>64</v>
      </c>
      <c r="D201" s="51">
        <v>2338.4</v>
      </c>
      <c r="E201" s="51">
        <v>2313.4</v>
      </c>
    </row>
    <row r="202" spans="1:5">
      <c r="A202" s="10" t="s">
        <v>370</v>
      </c>
      <c r="B202" s="23" t="s">
        <v>289</v>
      </c>
      <c r="C202" s="58" t="s">
        <v>64</v>
      </c>
      <c r="D202" s="51">
        <v>0</v>
      </c>
      <c r="E202" s="51">
        <v>0</v>
      </c>
    </row>
    <row r="203" spans="1:5">
      <c r="A203" s="10" t="s">
        <v>371</v>
      </c>
      <c r="B203" s="23" t="s">
        <v>290</v>
      </c>
      <c r="C203" s="58" t="s">
        <v>64</v>
      </c>
      <c r="D203" s="51">
        <v>5240.3</v>
      </c>
      <c r="E203" s="51">
        <v>2701.4</v>
      </c>
    </row>
    <row r="204" spans="1:5">
      <c r="A204" s="10" t="s">
        <v>372</v>
      </c>
      <c r="B204" s="23" t="s">
        <v>291</v>
      </c>
      <c r="C204" s="58" t="s">
        <v>64</v>
      </c>
      <c r="D204" s="51">
        <v>424.5</v>
      </c>
      <c r="E204" s="51">
        <v>357.2</v>
      </c>
    </row>
    <row r="205" spans="1:5">
      <c r="A205" s="10" t="s">
        <v>373</v>
      </c>
      <c r="B205" s="23" t="s">
        <v>292</v>
      </c>
      <c r="C205" s="58" t="s">
        <v>64</v>
      </c>
      <c r="D205" s="51">
        <v>0</v>
      </c>
      <c r="E205" s="51">
        <v>0</v>
      </c>
    </row>
    <row r="206" spans="1:5" ht="18.75">
      <c r="A206" s="16" t="s">
        <v>273</v>
      </c>
      <c r="B206" s="32" t="s">
        <v>100</v>
      </c>
      <c r="C206" s="58" t="s">
        <v>64</v>
      </c>
      <c r="D206" s="51">
        <v>-1262</v>
      </c>
      <c r="E206" s="51">
        <v>-761.7</v>
      </c>
    </row>
    <row r="207" spans="1:5" ht="37.5">
      <c r="A207" s="16" t="s">
        <v>274</v>
      </c>
      <c r="B207" s="32" t="s">
        <v>11</v>
      </c>
      <c r="C207" s="58" t="s">
        <v>64</v>
      </c>
      <c r="D207" s="52"/>
      <c r="E207" s="52"/>
    </row>
    <row r="208" spans="1:5">
      <c r="A208" s="10" t="s">
        <v>309</v>
      </c>
      <c r="B208" s="43" t="s">
        <v>12</v>
      </c>
      <c r="C208" s="58" t="s">
        <v>64</v>
      </c>
      <c r="D208" s="52"/>
      <c r="E208" s="52"/>
    </row>
    <row r="209" spans="1:5">
      <c r="A209" s="10" t="s">
        <v>310</v>
      </c>
      <c r="B209" s="43" t="s">
        <v>13</v>
      </c>
      <c r="C209" s="58" t="s">
        <v>64</v>
      </c>
      <c r="D209" s="52"/>
      <c r="E209" s="52"/>
    </row>
    <row r="210" spans="1:5">
      <c r="B210" s="43"/>
      <c r="D210" s="53"/>
      <c r="E210" s="53"/>
    </row>
    <row r="212" spans="1:5">
      <c r="B212" s="37" t="s">
        <v>408</v>
      </c>
    </row>
  </sheetData>
  <pageMargins left="0.74803149606299213" right="0.74803149606299213" top="0.98425196850393704" bottom="0.98425196850393704" header="0.51181102362204722" footer="0.51181102362204722"/>
  <pageSetup paperSize="9" scale="78" fitToHeight="5" orientation="portrait" r:id="rId1"/>
  <headerFooter alignWithMargins="0">
    <oddFooter>&amp;R&amp;P</oddFooter>
  </headerFooter>
  <rowBreaks count="5" manualBreakCount="5">
    <brk id="42" max="4" man="1"/>
    <brk id="79" max="4" man="1"/>
    <brk id="149" max="4" man="1"/>
    <brk id="174" max="4" man="1"/>
    <brk id="21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паспорт содержание</vt:lpstr>
      <vt:lpstr>2016-2017</vt:lpstr>
      <vt:lpstr>'2016-2017'!Заголовки_для_печати</vt:lpstr>
      <vt:lpstr>'2016-2017'!Область_печати</vt:lpstr>
    </vt:vector>
  </TitlesOfParts>
  <Company>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Пользователь</cp:lastModifiedBy>
  <cp:lastPrinted>2018-05-29T09:42:35Z</cp:lastPrinted>
  <dcterms:created xsi:type="dcterms:W3CDTF">2006-12-08T08:49:58Z</dcterms:created>
  <dcterms:modified xsi:type="dcterms:W3CDTF">2018-05-31T03:40:43Z</dcterms:modified>
</cp:coreProperties>
</file>